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133" i="1" l="1"/>
  <c r="G205" i="1" l="1"/>
  <c r="F205" i="1"/>
  <c r="G201" i="1"/>
  <c r="F201" i="1"/>
  <c r="G187" i="1"/>
  <c r="F187" i="1"/>
  <c r="G183" i="1"/>
  <c r="F183" i="1"/>
  <c r="A188" i="1"/>
  <c r="B188" i="1"/>
  <c r="G168" i="1"/>
  <c r="F168" i="1"/>
  <c r="G163" i="1"/>
  <c r="F163" i="1"/>
  <c r="G152" i="1"/>
  <c r="F152" i="1"/>
  <c r="G147" i="1" l="1"/>
  <c r="F147" i="1"/>
  <c r="G142" i="1"/>
  <c r="F142" i="1"/>
  <c r="G125" i="1" l="1"/>
  <c r="F125" i="1"/>
  <c r="G121" i="1"/>
  <c r="F121" i="1"/>
  <c r="G111" i="1"/>
  <c r="F111" i="1"/>
  <c r="G106" i="1" l="1"/>
  <c r="F106" i="1"/>
  <c r="G101" i="1"/>
  <c r="F101" i="1"/>
  <c r="G87" i="1"/>
  <c r="F87" i="1"/>
  <c r="G83" i="1"/>
  <c r="F83" i="1"/>
  <c r="G66" i="1" l="1"/>
  <c r="F66" i="1"/>
  <c r="G61" i="1"/>
  <c r="F61" i="1"/>
  <c r="G45" i="1" l="1"/>
  <c r="F45" i="1"/>
  <c r="G39" i="1"/>
  <c r="F39" i="1"/>
  <c r="G22" i="1"/>
  <c r="F22" i="1"/>
  <c r="G18" i="1"/>
  <c r="F18" i="1"/>
  <c r="B206" i="1" l="1"/>
  <c r="A206" i="1"/>
  <c r="G198" i="1"/>
  <c r="F198" i="1"/>
  <c r="G192" i="1"/>
  <c r="G206" i="1" s="1"/>
  <c r="F192" i="1"/>
  <c r="F206" i="1" s="1"/>
  <c r="G180" i="1"/>
  <c r="F180" i="1"/>
  <c r="G173" i="1"/>
  <c r="G188" i="1" s="1"/>
  <c r="F173" i="1"/>
  <c r="F188" i="1" s="1"/>
  <c r="G160" i="1"/>
  <c r="G169" i="1" s="1"/>
  <c r="F160" i="1"/>
  <c r="F169" i="1" s="1"/>
  <c r="A153" i="1"/>
  <c r="B148" i="1"/>
  <c r="A148" i="1"/>
  <c r="G139" i="1"/>
  <c r="G148" i="1" s="1"/>
  <c r="F139" i="1"/>
  <c r="F148" i="1" s="1"/>
  <c r="G130" i="1"/>
  <c r="F130" i="1"/>
  <c r="B126" i="1"/>
  <c r="A126" i="1"/>
  <c r="G118" i="1"/>
  <c r="G126" i="1" s="1"/>
  <c r="F118" i="1"/>
  <c r="F126" i="1" s="1"/>
  <c r="B112" i="1"/>
  <c r="A112" i="1"/>
  <c r="B107" i="1"/>
  <c r="A107" i="1"/>
  <c r="G98" i="1"/>
  <c r="F98" i="1"/>
  <c r="B93" i="1"/>
  <c r="A93" i="1"/>
  <c r="G92" i="1"/>
  <c r="G107" i="1" s="1"/>
  <c r="F92" i="1"/>
  <c r="B88" i="1"/>
  <c r="A88" i="1"/>
  <c r="G80" i="1"/>
  <c r="F80" i="1"/>
  <c r="B74" i="1"/>
  <c r="A74" i="1"/>
  <c r="G71" i="1"/>
  <c r="F71" i="1"/>
  <c r="B67" i="1"/>
  <c r="A67" i="1"/>
  <c r="G58" i="1"/>
  <c r="F58" i="1"/>
  <c r="B51" i="1"/>
  <c r="A51" i="1"/>
  <c r="G50" i="1"/>
  <c r="G67" i="1" s="1"/>
  <c r="F50" i="1"/>
  <c r="F67" i="1" s="1"/>
  <c r="B46" i="1"/>
  <c r="A46" i="1"/>
  <c r="G36" i="1"/>
  <c r="F36" i="1"/>
  <c r="B30" i="1"/>
  <c r="A30" i="1"/>
  <c r="G27" i="1"/>
  <c r="F27" i="1"/>
  <c r="B23" i="1"/>
  <c r="A23" i="1"/>
  <c r="G15" i="1"/>
  <c r="F15" i="1"/>
  <c r="B10" i="1"/>
  <c r="A10" i="1"/>
  <c r="G9" i="1"/>
  <c r="G23" i="1" s="1"/>
  <c r="F9" i="1"/>
  <c r="F23" i="1" s="1"/>
  <c r="G88" i="1" l="1"/>
  <c r="F88" i="1"/>
  <c r="G46" i="1"/>
  <c r="F46" i="1"/>
  <c r="F107" i="1"/>
  <c r="G207" i="1" l="1"/>
  <c r="F207" i="1"/>
</calcChain>
</file>

<file path=xl/sharedStrings.xml><?xml version="1.0" encoding="utf-8"?>
<sst xmlns="http://schemas.openxmlformats.org/spreadsheetml/2006/main" count="404" uniqueCount="106">
  <si>
    <t>Прием пищи</t>
  </si>
  <si>
    <t>Итого за день:</t>
  </si>
  <si>
    <t>Среднее значение за период:</t>
  </si>
  <si>
    <t>Типовое примерное меню приготавливаемых блюд</t>
  </si>
  <si>
    <t>Возрастная категория</t>
  </si>
  <si>
    <t>Калорийность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</si>
  <si>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</si>
  <si>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</si>
  <si>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</si>
  <si>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</si>
  <si>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</si>
  <si>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</si>
  <si>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</si>
  <si>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</si>
  <si>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</si>
  <si>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</si>
  <si>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</si>
  <si>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</si>
  <si>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</si>
  <si>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</si>
  <si>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</si>
  <si>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</si>
  <si>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</si>
  <si>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</si>
  <si>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</si>
  <si>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жидкая манная</t>
  </si>
  <si>
    <t>Батон нарезной</t>
  </si>
  <si>
    <t>Какао</t>
  </si>
  <si>
    <t>Щи из свежей капусты с картофелем</t>
  </si>
  <si>
    <t>Гренки из ржаного хлеба (2 вариант)</t>
  </si>
  <si>
    <t>Жаркое по-домашнему</t>
  </si>
  <si>
    <t>Хлеб пшеничный</t>
  </si>
  <si>
    <t>Компот из свежеморожн, ягод или из сухфруктов</t>
  </si>
  <si>
    <t xml:space="preserve">Ужин </t>
  </si>
  <si>
    <t>Соки (яблочный)</t>
  </si>
  <si>
    <t xml:space="preserve">итого </t>
  </si>
  <si>
    <t>Ватрушки</t>
  </si>
  <si>
    <t>Каша рассыпчатая с овощами</t>
  </si>
  <si>
    <t>Чай</t>
  </si>
  <si>
    <t>Полдник</t>
  </si>
  <si>
    <t>Каша ячневая</t>
  </si>
  <si>
    <t>Бутерброды с повидлом</t>
  </si>
  <si>
    <t>Молоко кипяченое</t>
  </si>
  <si>
    <t>Салат из отварной свеклы</t>
  </si>
  <si>
    <t>Суп картофельный с макаронными изделиями</t>
  </si>
  <si>
    <t>Голубцы с мясом и рисом</t>
  </si>
  <si>
    <t>Чай с лимоном</t>
  </si>
  <si>
    <t>Хлеб ржаной 40</t>
  </si>
  <si>
    <t>Кондитерское изделие (печенье)</t>
  </si>
  <si>
    <t>Каша рассыпчатая (гречневая)</t>
  </si>
  <si>
    <t>Гуляш из отварного мяса</t>
  </si>
  <si>
    <t>Кисель</t>
  </si>
  <si>
    <t>Фрукты свежие</t>
  </si>
  <si>
    <t>Кон. изд.</t>
  </si>
  <si>
    <t>Каша жидкая овсяная</t>
  </si>
  <si>
    <t xml:space="preserve">Чай с молоком </t>
  </si>
  <si>
    <t>Бутерброд с сыром</t>
  </si>
  <si>
    <t>Салат из свежей капусты с морковью</t>
  </si>
  <si>
    <t>Пюре картофельное</t>
  </si>
  <si>
    <t>Пудинг рыбный запеченный</t>
  </si>
  <si>
    <t>Пирог открытый</t>
  </si>
  <si>
    <t>Рис отварной</t>
  </si>
  <si>
    <t>курица с овощами</t>
  </si>
  <si>
    <t>Суп молочный с макаронными изделиями</t>
  </si>
  <si>
    <t>Бутерброд с маслом</t>
  </si>
  <si>
    <t xml:space="preserve">выпечка </t>
  </si>
  <si>
    <t>Борщ</t>
  </si>
  <si>
    <t>пюре гороховое</t>
  </si>
  <si>
    <t xml:space="preserve">Гренки из ржаного хлеба </t>
  </si>
  <si>
    <t>Йогурт</t>
  </si>
  <si>
    <t>Пудинг из творога (запеченный)</t>
  </si>
  <si>
    <t>сгущенное молоко</t>
  </si>
  <si>
    <t>Каша "Дружба"</t>
  </si>
  <si>
    <t>соус</t>
  </si>
  <si>
    <t>Кофейный напиток с молоком</t>
  </si>
  <si>
    <t>Суп-лапша домашняя</t>
  </si>
  <si>
    <t>Капуста тушеная с мясом</t>
  </si>
  <si>
    <t xml:space="preserve">Хлеб ржаной </t>
  </si>
  <si>
    <t>Сдоба обыкновенная</t>
  </si>
  <si>
    <t>снежок</t>
  </si>
  <si>
    <t>Каша жидкая пшеничная</t>
  </si>
  <si>
    <t>Рагу из овощей</t>
  </si>
  <si>
    <t>Суп гороховый</t>
  </si>
  <si>
    <t xml:space="preserve">Тефтели мясные </t>
  </si>
  <si>
    <t xml:space="preserve">Капуста тушеная </t>
  </si>
  <si>
    <t>Запеканка из печени с рисом</t>
  </si>
  <si>
    <t>Каша жидкая пшеная</t>
  </si>
  <si>
    <t>Салат из свежей капусты с морковью и растительным маслом</t>
  </si>
  <si>
    <t>Рассольник</t>
  </si>
  <si>
    <t>рыба тушеная с овощами</t>
  </si>
  <si>
    <t>Омлет натуральный</t>
  </si>
  <si>
    <t>Каша жидкая гречневая</t>
  </si>
  <si>
    <t>Суп из зеленого горошка</t>
  </si>
  <si>
    <t>Плов из курицы</t>
  </si>
  <si>
    <t>Огурец соленый или свежий</t>
  </si>
  <si>
    <t>Лапшевник с творогом</t>
  </si>
  <si>
    <t>Каша жидкая рисовая</t>
  </si>
  <si>
    <t>Суп картофельный с клецками</t>
  </si>
  <si>
    <t>Рагу овощное тушеное с курицей</t>
  </si>
  <si>
    <t>Макароны отварные с сыром</t>
  </si>
  <si>
    <t>Завтрак 2</t>
  </si>
  <si>
    <t>Какао витаминизированный</t>
  </si>
  <si>
    <t>дет/сад</t>
  </si>
  <si>
    <t>3-7 лет</t>
  </si>
  <si>
    <t>Суп крестьянский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</si>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</sst>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 Cyr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101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5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5" fillId="0" borderId="0" xfId="0" applyFont="1" applyAlignment="1">
      <alignment horizontal="right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8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12" xfId="0" applyBorder="1"/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5" fillId="3" borderId="16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vertical="top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5" fillId="2" borderId="1" xfId="0" applyFont="1" applyFill="1" applyBorder="1" applyProtection="1">
      <protection locked="0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left" wrapText="1"/>
      <protection locked="0"/>
    </xf>
    <xf numFmtId="49" fontId="14" fillId="0" borderId="19" xfId="1" applyNumberFormat="1" applyBorder="1" applyAlignment="1">
      <alignment horizontal="left"/>
    </xf>
    <xf numFmtId="0" fontId="0" fillId="0" borderId="21" xfId="0" applyBorder="1"/>
    <xf numFmtId="0" fontId="5" fillId="0" borderId="4" xfId="0" applyFont="1" applyBorder="1" applyAlignment="1">
      <alignment vertical="top" wrapText="1"/>
    </xf>
    <xf numFmtId="0" fontId="3" fillId="0" borderId="21" xfId="0" applyFont="1" applyBorder="1"/>
    <xf numFmtId="0" fontId="3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5" fillId="0" borderId="15" xfId="0" applyFont="1" applyBorder="1" applyAlignment="1">
      <alignment horizontal="center" vertical="top"/>
    </xf>
    <xf numFmtId="0" fontId="5" fillId="0" borderId="22" xfId="0" applyFont="1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15" fillId="0" borderId="3" xfId="0" applyFont="1" applyBorder="1" applyAlignment="1" applyProtection="1">
      <alignment horizontal="right" vertical="top" wrapText="1"/>
      <protection locked="0"/>
    </xf>
    <xf numFmtId="49" fontId="14" fillId="0" borderId="1" xfId="1" applyNumberFormat="1" applyBorder="1" applyAlignment="1">
      <alignment horizontal="left"/>
    </xf>
    <xf numFmtId="49" fontId="14" fillId="0" borderId="1" xfId="1" applyNumberFormat="1" applyBorder="1" applyAlignment="1">
      <alignment horizontal="left" vertical="top"/>
    </xf>
    <xf numFmtId="0" fontId="15" fillId="0" borderId="1" xfId="0" applyFont="1" applyBorder="1" applyAlignment="1" applyProtection="1">
      <alignment horizontal="right" vertical="top" wrapText="1"/>
      <protection locked="0"/>
    </xf>
    <xf numFmtId="0" fontId="3" fillId="0" borderId="1" xfId="0" applyFont="1" applyBorder="1"/>
    <xf numFmtId="0" fontId="0" fillId="0" borderId="3" xfId="0" applyBorder="1" applyAlignment="1">
      <alignment horizontal="left" vertical="top"/>
    </xf>
    <xf numFmtId="0" fontId="3" fillId="0" borderId="24" xfId="0" applyFont="1" applyBorder="1" applyAlignment="1">
      <alignment horizontal="left" vertical="top"/>
    </xf>
    <xf numFmtId="0" fontId="0" fillId="0" borderId="20" xfId="0" applyBorder="1"/>
    <xf numFmtId="0" fontId="8" fillId="0" borderId="20" xfId="0" applyFont="1" applyBorder="1" applyAlignment="1" applyProtection="1">
      <alignment horizontal="right"/>
      <protection locked="0"/>
    </xf>
    <xf numFmtId="0" fontId="3" fillId="0" borderId="20" xfId="0" applyFont="1" applyBorder="1" applyAlignment="1" applyProtection="1">
      <alignment horizontal="left"/>
      <protection locked="0"/>
    </xf>
    <xf numFmtId="0" fontId="3" fillId="0" borderId="20" xfId="0" applyFont="1" applyBorder="1" applyAlignment="1" applyProtection="1">
      <alignment horizontal="left" vertical="top" wrapText="1"/>
      <protection locked="0"/>
    </xf>
    <xf numFmtId="0" fontId="15" fillId="0" borderId="20" xfId="0" applyFont="1" applyBorder="1" applyAlignment="1" applyProtection="1">
      <alignment horizontal="right" vertical="top" wrapText="1"/>
      <protection locked="0"/>
    </xf>
    <xf numFmtId="0" fontId="0" fillId="0" borderId="20" xfId="0" applyBorder="1" applyAlignment="1">
      <alignment horizontal="left" vertical="top"/>
    </xf>
    <xf numFmtId="0" fontId="16" fillId="0" borderId="20" xfId="0" applyFont="1" applyBorder="1" applyAlignment="1">
      <alignment horizontal="left"/>
    </xf>
    <xf numFmtId="0" fontId="3" fillId="0" borderId="23" xfId="0" applyFont="1" applyBorder="1" applyAlignment="1">
      <alignment horizontal="left" vertical="top"/>
    </xf>
    <xf numFmtId="0" fontId="15" fillId="0" borderId="23" xfId="0" applyFont="1" applyBorder="1" applyAlignment="1" applyProtection="1">
      <alignment horizontal="right" vertical="top" wrapText="1"/>
      <protection locked="0"/>
    </xf>
    <xf numFmtId="0" fontId="14" fillId="0" borderId="3" xfId="1" applyBorder="1"/>
    <xf numFmtId="0" fontId="12" fillId="0" borderId="12" xfId="0" applyFont="1" applyBorder="1" applyAlignment="1">
      <alignment horizontal="center" vertical="center" wrapText="1"/>
    </xf>
    <xf numFmtId="49" fontId="14" fillId="0" borderId="3" xfId="1" applyNumberFormat="1" applyBorder="1" applyAlignment="1">
      <alignment horizontal="left"/>
    </xf>
    <xf numFmtId="0" fontId="3" fillId="0" borderId="1" xfId="0" applyFont="1" applyBorder="1" applyAlignment="1">
      <alignment horizontal="left" vertical="top"/>
    </xf>
    <xf numFmtId="0" fontId="16" fillId="0" borderId="1" xfId="0" applyFont="1" applyBorder="1" applyAlignment="1">
      <alignment horizontal="left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 wrapText="1"/>
      <protection locked="0"/>
    </xf>
    <xf numFmtId="0" fontId="0" fillId="0" borderId="25" xfId="0" applyBorder="1"/>
    <xf numFmtId="0" fontId="17" fillId="0" borderId="1" xfId="0" applyFont="1" applyBorder="1"/>
    <xf numFmtId="0" fontId="5" fillId="0" borderId="5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top" wrapText="1"/>
    </xf>
    <xf numFmtId="49" fontId="0" fillId="0" borderId="1" xfId="0" applyNumberFormat="1" applyBorder="1" applyAlignment="1">
      <alignment horizontal="left"/>
    </xf>
    <xf numFmtId="49" fontId="17" fillId="0" borderId="1" xfId="0" applyNumberFormat="1" applyFont="1" applyBorder="1" applyAlignment="1">
      <alignment horizontal="left"/>
    </xf>
    <xf numFmtId="49" fontId="17" fillId="0" borderId="3" xfId="0" applyNumberFormat="1" applyFont="1" applyBorder="1" applyAlignment="1">
      <alignment horizontal="left"/>
    </xf>
    <xf numFmtId="0" fontId="17" fillId="0" borderId="3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left" vertical="top"/>
    </xf>
    <xf numFmtId="49" fontId="14" fillId="0" borderId="26" xfId="1" applyNumberFormat="1" applyBorder="1" applyAlignment="1">
      <alignment horizontal="left"/>
    </xf>
    <xf numFmtId="0" fontId="14" fillId="0" borderId="1" xfId="1" applyBorder="1"/>
    <xf numFmtId="0" fontId="5" fillId="0" borderId="3" xfId="0" applyFont="1" applyBorder="1" applyAlignment="1">
      <alignment horizontal="center" vertical="top" wrapText="1"/>
    </xf>
    <xf numFmtId="0" fontId="0" fillId="0" borderId="23" xfId="0" applyBorder="1"/>
    <xf numFmtId="0" fontId="14" fillId="0" borderId="1" xfId="1" applyBorder="1"/>
    <xf numFmtId="49" fontId="0" fillId="0" borderId="19" xfId="0" applyNumberFormat="1" applyBorder="1" applyAlignment="1">
      <alignment horizontal="left"/>
    </xf>
    <xf numFmtId="0" fontId="8" fillId="0" borderId="24" xfId="0" applyFont="1" applyBorder="1" applyAlignment="1" applyProtection="1">
      <alignment horizontal="right"/>
      <protection locked="0"/>
    </xf>
    <xf numFmtId="0" fontId="8" fillId="0" borderId="23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" fillId="0" borderId="20" xfId="0" applyFont="1" applyBorder="1" applyAlignment="1">
      <alignment horizontal="left" vertical="top"/>
    </xf>
    <xf numFmtId="0" fontId="14" fillId="0" borderId="1" xfId="1" applyBorder="1"/>
    <xf numFmtId="0" fontId="9" fillId="0" borderId="9" xfId="0" applyFont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2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7"/>
  <sheetViews>
    <sheetView tabSelected="1" workbookViewId="0">
      <pane xSplit="4" ySplit="5" topLeftCell="E32" activePane="bottomRight" state="frozen"/>
      <selection pane="topRight" activeCell="E1" sqref="E1"/>
      <selection pane="bottomLeft" activeCell="A6" sqref="A6"/>
      <selection pane="bottomRight" activeCell="E44" sqref="E4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8.140625" style="2" customWidth="1"/>
    <col min="8" max="16384" width="9.140625" style="2"/>
  </cols>
  <sheetData>
    <row r="1" spans="1:7" ht="15" x14ac:dyDescent="0.25">
      <c r="A1" s="1" t="s">
        <v>102</v>
      </c>
      <c r="C1" s="98"/>
      <c r="D1" s="99"/>
      <c r="E1" s="99"/>
      <c r="F1" s="10"/>
      <c r="G1" s="38"/>
    </row>
    <row r="2" spans="1:7" ht="18" x14ac:dyDescent="0.2">
      <c r="A2" s="32" t="s">
        <v>3</v>
      </c>
      <c r="C2" s="2"/>
      <c r="G2" s="38"/>
    </row>
    <row r="3" spans="1:7" ht="17.25" customHeight="1" x14ac:dyDescent="0.2">
      <c r="A3" s="4" t="s">
        <v>4</v>
      </c>
      <c r="C3" s="2"/>
      <c r="D3" s="3"/>
      <c r="E3" s="33" t="s">
        <v>103</v>
      </c>
      <c r="G3" s="37"/>
    </row>
    <row r="4" spans="1:7" ht="13.5" thickBot="1" x14ac:dyDescent="0.25">
      <c r="C4" s="2"/>
      <c r="D4" s="4"/>
      <c r="G4" s="36"/>
    </row>
    <row r="5" spans="1:7" ht="34.5" thickBot="1" x14ac:dyDescent="0.25">
      <c r="A5" s="34" t="s">
        <v>8</v>
      </c>
      <c r="B5" s="35" t="s">
        <v>9</v>
      </c>
      <c r="C5" s="65" t="s">
        <v>0</v>
      </c>
      <c r="D5" s="65" t="s">
        <v>7</v>
      </c>
      <c r="E5" s="65" t="s">
        <v>6</v>
      </c>
      <c r="F5" s="65" t="s">
        <v>24</v>
      </c>
      <c r="G5" s="65" t="s">
        <v>5</v>
      </c>
    </row>
    <row r="6" spans="1:7" ht="15" x14ac:dyDescent="0.25">
      <c r="A6" s="18">
        <v>1</v>
      </c>
      <c r="B6" s="19">
        <v>1</v>
      </c>
      <c r="C6" s="5" t="s">
        <v>10</v>
      </c>
      <c r="D6" s="5" t="s">
        <v>11</v>
      </c>
      <c r="E6" s="49" t="s">
        <v>25</v>
      </c>
      <c r="F6" s="82">
        <v>180</v>
      </c>
      <c r="G6" s="82">
        <v>205.83</v>
      </c>
    </row>
    <row r="7" spans="1:7" ht="15" x14ac:dyDescent="0.25">
      <c r="A7" s="21"/>
      <c r="B7" s="13"/>
      <c r="C7" s="5"/>
      <c r="D7" s="5" t="s">
        <v>12</v>
      </c>
      <c r="E7" s="49" t="s">
        <v>27</v>
      </c>
      <c r="F7" s="82">
        <v>190</v>
      </c>
      <c r="G7" s="82">
        <v>119.4</v>
      </c>
    </row>
    <row r="8" spans="1:7" ht="15" x14ac:dyDescent="0.25">
      <c r="A8" s="21"/>
      <c r="B8" s="13"/>
      <c r="C8" s="5"/>
      <c r="D8" s="5" t="s">
        <v>13</v>
      </c>
      <c r="E8" s="49" t="s">
        <v>26</v>
      </c>
      <c r="F8" s="82">
        <v>30</v>
      </c>
      <c r="G8" s="82">
        <v>78.599999999999994</v>
      </c>
    </row>
    <row r="9" spans="1:7" ht="15" x14ac:dyDescent="0.25">
      <c r="A9" s="22"/>
      <c r="B9" s="15"/>
      <c r="C9" s="5"/>
      <c r="D9" s="16" t="s">
        <v>23</v>
      </c>
      <c r="E9" s="7"/>
      <c r="F9" s="17">
        <f>SUM(F6:F8)</f>
        <v>400</v>
      </c>
      <c r="G9" s="17">
        <f>SUM(G6:G8)</f>
        <v>403.83000000000004</v>
      </c>
    </row>
    <row r="10" spans="1:7" ht="15" x14ac:dyDescent="0.25">
      <c r="A10" s="23">
        <f>A6</f>
        <v>1</v>
      </c>
      <c r="B10" s="11">
        <f>B6</f>
        <v>1</v>
      </c>
      <c r="C10" s="5" t="s">
        <v>15</v>
      </c>
      <c r="D10" s="5" t="s">
        <v>17</v>
      </c>
      <c r="E10" s="49" t="s">
        <v>28</v>
      </c>
      <c r="F10" s="82">
        <v>180</v>
      </c>
      <c r="G10" s="82">
        <v>90.77</v>
      </c>
    </row>
    <row r="11" spans="1:7" ht="15" x14ac:dyDescent="0.25">
      <c r="A11" s="21"/>
      <c r="B11" s="13"/>
      <c r="C11" s="5"/>
      <c r="D11" s="5" t="s">
        <v>18</v>
      </c>
      <c r="E11" s="49" t="s">
        <v>30</v>
      </c>
      <c r="F11" s="82">
        <v>200</v>
      </c>
      <c r="G11" s="82">
        <v>309.06</v>
      </c>
    </row>
    <row r="12" spans="1:7" ht="15" x14ac:dyDescent="0.25">
      <c r="A12" s="21"/>
      <c r="B12" s="13"/>
      <c r="C12" s="5"/>
      <c r="D12" s="5" t="s">
        <v>20</v>
      </c>
      <c r="E12" s="49" t="s">
        <v>32</v>
      </c>
      <c r="F12" s="82">
        <v>180</v>
      </c>
      <c r="G12" s="82">
        <v>40.39</v>
      </c>
    </row>
    <row r="13" spans="1:7" ht="15" x14ac:dyDescent="0.25">
      <c r="A13" s="21"/>
      <c r="B13" s="13"/>
      <c r="C13" s="5"/>
      <c r="D13" s="5" t="s">
        <v>21</v>
      </c>
      <c r="E13" s="49" t="s">
        <v>31</v>
      </c>
      <c r="F13" s="82">
        <v>30</v>
      </c>
      <c r="G13" s="82">
        <v>70.5</v>
      </c>
    </row>
    <row r="14" spans="1:7" ht="15" x14ac:dyDescent="0.25">
      <c r="A14" s="21"/>
      <c r="B14" s="13"/>
      <c r="C14" s="5"/>
      <c r="D14" s="5" t="s">
        <v>22</v>
      </c>
      <c r="E14" s="49" t="s">
        <v>29</v>
      </c>
      <c r="F14" s="82">
        <v>20</v>
      </c>
      <c r="G14" s="82">
        <v>76.180000000000007</v>
      </c>
    </row>
    <row r="15" spans="1:7" ht="15" x14ac:dyDescent="0.25">
      <c r="A15" s="22"/>
      <c r="B15" s="15"/>
      <c r="C15" s="5"/>
      <c r="D15" s="16" t="s">
        <v>23</v>
      </c>
      <c r="E15" s="7"/>
      <c r="F15" s="17">
        <f>SUM(F10:F14)</f>
        <v>610</v>
      </c>
      <c r="G15" s="17">
        <f>SUM(G10:G14)</f>
        <v>586.9</v>
      </c>
    </row>
    <row r="16" spans="1:7" ht="15" x14ac:dyDescent="0.25">
      <c r="A16" s="21">
        <v>1</v>
      </c>
      <c r="B16" s="13">
        <v>1</v>
      </c>
      <c r="C16" s="52" t="s">
        <v>39</v>
      </c>
      <c r="D16" s="43" t="s">
        <v>20</v>
      </c>
      <c r="E16" s="49" t="s">
        <v>34</v>
      </c>
      <c r="F16" s="82">
        <v>190</v>
      </c>
      <c r="G16" s="82">
        <v>80.22</v>
      </c>
    </row>
    <row r="17" spans="1:7" ht="15" x14ac:dyDescent="0.25">
      <c r="A17" s="21"/>
      <c r="B17" s="13"/>
      <c r="C17" s="52"/>
      <c r="D17" s="44" t="s">
        <v>53</v>
      </c>
      <c r="E17" s="50" t="s">
        <v>36</v>
      </c>
      <c r="F17" s="82">
        <v>80</v>
      </c>
      <c r="G17" s="82">
        <v>266.10000000000002</v>
      </c>
    </row>
    <row r="18" spans="1:7" ht="15" x14ac:dyDescent="0.25">
      <c r="A18" s="21"/>
      <c r="B18" s="13"/>
      <c r="C18" s="52"/>
      <c r="D18" s="51" t="s">
        <v>35</v>
      </c>
      <c r="E18" s="7"/>
      <c r="F18" s="17">
        <f>SUM(F16:F17)</f>
        <v>270</v>
      </c>
      <c r="G18" s="17">
        <f>SUM(G16:G17)</f>
        <v>346.32000000000005</v>
      </c>
    </row>
    <row r="19" spans="1:7" ht="15" x14ac:dyDescent="0.2">
      <c r="A19" s="45">
        <v>1</v>
      </c>
      <c r="B19" s="46">
        <v>1</v>
      </c>
      <c r="C19" s="67" t="s">
        <v>33</v>
      </c>
      <c r="D19" s="47" t="s">
        <v>11</v>
      </c>
      <c r="E19" s="49" t="s">
        <v>37</v>
      </c>
      <c r="F19" s="82">
        <v>200</v>
      </c>
      <c r="G19" s="82">
        <v>233.92</v>
      </c>
    </row>
    <row r="20" spans="1:7" ht="15" x14ac:dyDescent="0.25">
      <c r="A20" s="21"/>
      <c r="B20" s="13"/>
      <c r="C20" s="42"/>
      <c r="D20" s="53" t="s">
        <v>12</v>
      </c>
      <c r="E20" s="66" t="s">
        <v>38</v>
      </c>
      <c r="F20" s="82">
        <v>190</v>
      </c>
      <c r="G20" s="82">
        <v>28.99</v>
      </c>
    </row>
    <row r="21" spans="1:7" ht="15" x14ac:dyDescent="0.25">
      <c r="A21" s="21"/>
      <c r="B21" s="13"/>
      <c r="C21" s="40"/>
      <c r="D21" s="47" t="s">
        <v>13</v>
      </c>
      <c r="E21" s="49" t="s">
        <v>31</v>
      </c>
      <c r="F21" s="82">
        <v>30</v>
      </c>
      <c r="G21" s="82">
        <v>70.5</v>
      </c>
    </row>
    <row r="22" spans="1:7" ht="15" x14ac:dyDescent="0.25">
      <c r="A22" s="21"/>
      <c r="B22" s="13"/>
      <c r="C22" s="40"/>
      <c r="D22" s="48" t="s">
        <v>35</v>
      </c>
      <c r="E22" s="41"/>
      <c r="F22" s="17">
        <f>SUM(F19:F21)</f>
        <v>420</v>
      </c>
      <c r="G22" s="17">
        <f>SUM(G19:G21)</f>
        <v>333.40999999999997</v>
      </c>
    </row>
    <row r="23" spans="1:7" ht="15.75" thickBot="1" x14ac:dyDescent="0.25">
      <c r="A23" s="26">
        <f>A6</f>
        <v>1</v>
      </c>
      <c r="B23" s="27">
        <f>B6</f>
        <v>1</v>
      </c>
      <c r="C23" s="95" t="s">
        <v>1</v>
      </c>
      <c r="D23" s="96"/>
      <c r="E23" s="28"/>
      <c r="F23" s="29">
        <f>F9+F15+F18+F22</f>
        <v>1700</v>
      </c>
      <c r="G23" s="29">
        <f>G9+G15+G18+G22</f>
        <v>1670.46</v>
      </c>
    </row>
    <row r="24" spans="1:7" ht="15" x14ac:dyDescent="0.25">
      <c r="A24" s="12">
        <v>1</v>
      </c>
      <c r="B24" s="13">
        <v>2</v>
      </c>
      <c r="C24" s="9" t="s">
        <v>10</v>
      </c>
      <c r="D24" s="6" t="s">
        <v>11</v>
      </c>
      <c r="E24" s="39" t="s">
        <v>40</v>
      </c>
      <c r="F24" s="64">
        <v>180</v>
      </c>
      <c r="G24" s="64">
        <v>220.81</v>
      </c>
    </row>
    <row r="25" spans="1:7" ht="15" x14ac:dyDescent="0.25">
      <c r="A25" s="12"/>
      <c r="B25" s="13"/>
      <c r="C25" s="9"/>
      <c r="D25" s="5" t="s">
        <v>12</v>
      </c>
      <c r="E25" s="39" t="s">
        <v>42</v>
      </c>
      <c r="F25" s="82">
        <v>190</v>
      </c>
      <c r="G25" s="82">
        <v>119.7</v>
      </c>
    </row>
    <row r="26" spans="1:7" ht="15" x14ac:dyDescent="0.25">
      <c r="A26" s="12"/>
      <c r="B26" s="13"/>
      <c r="C26" s="9"/>
      <c r="D26" s="5" t="s">
        <v>13</v>
      </c>
      <c r="E26" s="39" t="s">
        <v>41</v>
      </c>
      <c r="F26" s="82">
        <v>50</v>
      </c>
      <c r="G26" s="82">
        <v>116</v>
      </c>
    </row>
    <row r="27" spans="1:7" ht="15" x14ac:dyDescent="0.25">
      <c r="A27" s="14"/>
      <c r="B27" s="15"/>
      <c r="C27" s="6"/>
      <c r="D27" s="16" t="s">
        <v>23</v>
      </c>
      <c r="E27" s="7"/>
      <c r="F27" s="17">
        <f>SUM(F24:F26)</f>
        <v>420</v>
      </c>
      <c r="G27" s="17">
        <f>SUM(G24:G26)</f>
        <v>456.51</v>
      </c>
    </row>
    <row r="28" spans="1:7" ht="15" x14ac:dyDescent="0.25">
      <c r="A28" s="12">
        <v>1</v>
      </c>
      <c r="B28" s="13">
        <v>2</v>
      </c>
      <c r="C28" s="9" t="s">
        <v>100</v>
      </c>
      <c r="D28" s="5" t="s">
        <v>12</v>
      </c>
      <c r="E28" s="81" t="s">
        <v>101</v>
      </c>
      <c r="F28" s="82">
        <v>150</v>
      </c>
      <c r="G28" s="82">
        <v>77.36</v>
      </c>
    </row>
    <row r="29" spans="1:7" ht="15" x14ac:dyDescent="0.25">
      <c r="A29" s="12"/>
      <c r="B29" s="13"/>
      <c r="C29" s="9"/>
      <c r="D29" s="16" t="s">
        <v>23</v>
      </c>
      <c r="E29" s="7"/>
      <c r="F29" s="17">
        <v>150</v>
      </c>
      <c r="G29" s="17">
        <v>77.36</v>
      </c>
    </row>
    <row r="30" spans="1:7" ht="15" x14ac:dyDescent="0.25">
      <c r="A30" s="11">
        <f>A24</f>
        <v>1</v>
      </c>
      <c r="B30" s="11">
        <f>B24</f>
        <v>2</v>
      </c>
      <c r="C30" s="8" t="s">
        <v>15</v>
      </c>
      <c r="D30" s="55" t="s">
        <v>16</v>
      </c>
      <c r="E30" s="49" t="s">
        <v>43</v>
      </c>
      <c r="F30" s="82">
        <v>50</v>
      </c>
      <c r="G30" s="82">
        <v>42.64</v>
      </c>
    </row>
    <row r="31" spans="1:7" ht="15" x14ac:dyDescent="0.25">
      <c r="A31" s="12"/>
      <c r="B31" s="13"/>
      <c r="C31" s="9"/>
      <c r="D31" s="55" t="s">
        <v>17</v>
      </c>
      <c r="E31" s="49" t="s">
        <v>44</v>
      </c>
      <c r="F31" s="82">
        <v>180</v>
      </c>
      <c r="G31" s="82">
        <v>117.16</v>
      </c>
    </row>
    <row r="32" spans="1:7" ht="15" x14ac:dyDescent="0.25">
      <c r="A32" s="12"/>
      <c r="B32" s="13"/>
      <c r="C32" s="9"/>
      <c r="D32" s="55" t="s">
        <v>18</v>
      </c>
      <c r="E32" s="49" t="s">
        <v>45</v>
      </c>
      <c r="F32" s="82">
        <v>200</v>
      </c>
      <c r="G32" s="82">
        <v>258.02</v>
      </c>
    </row>
    <row r="33" spans="1:7" ht="15" x14ac:dyDescent="0.25">
      <c r="A33" s="12"/>
      <c r="B33" s="13"/>
      <c r="C33" s="9"/>
      <c r="D33" s="55" t="s">
        <v>20</v>
      </c>
      <c r="E33" s="49" t="s">
        <v>46</v>
      </c>
      <c r="F33" s="82">
        <v>180</v>
      </c>
      <c r="G33" s="82">
        <v>29.65</v>
      </c>
    </row>
    <row r="34" spans="1:7" ht="15" x14ac:dyDescent="0.25">
      <c r="A34" s="12"/>
      <c r="B34" s="13"/>
      <c r="C34" s="9"/>
      <c r="D34" s="55" t="s">
        <v>21</v>
      </c>
      <c r="E34" s="49" t="s">
        <v>31</v>
      </c>
      <c r="F34" s="82">
        <v>30</v>
      </c>
      <c r="G34" s="82">
        <v>70.5</v>
      </c>
    </row>
    <row r="35" spans="1:7" ht="15" x14ac:dyDescent="0.25">
      <c r="A35" s="12"/>
      <c r="B35" s="13"/>
      <c r="C35" s="9"/>
      <c r="D35" s="55" t="s">
        <v>22</v>
      </c>
      <c r="E35" s="49" t="s">
        <v>47</v>
      </c>
      <c r="F35" s="82">
        <v>40</v>
      </c>
      <c r="G35" s="82">
        <v>80.400000000000006</v>
      </c>
    </row>
    <row r="36" spans="1:7" ht="15" x14ac:dyDescent="0.25">
      <c r="A36" s="14"/>
      <c r="B36" s="15"/>
      <c r="C36" s="6"/>
      <c r="D36" s="56" t="s">
        <v>23</v>
      </c>
      <c r="E36" s="7"/>
      <c r="F36" s="17">
        <f>SUM(F30:F35)</f>
        <v>680</v>
      </c>
      <c r="G36" s="17">
        <f>SUM(G30:G35)</f>
        <v>598.37</v>
      </c>
    </row>
    <row r="37" spans="1:7" ht="15" x14ac:dyDescent="0.25">
      <c r="A37" s="21">
        <v>1</v>
      </c>
      <c r="B37" s="13">
        <v>2</v>
      </c>
      <c r="C37" s="42" t="s">
        <v>39</v>
      </c>
      <c r="D37" s="57" t="s">
        <v>20</v>
      </c>
      <c r="E37" s="49" t="s">
        <v>34</v>
      </c>
      <c r="F37" s="82">
        <v>190</v>
      </c>
      <c r="G37" s="82">
        <v>80.22</v>
      </c>
    </row>
    <row r="38" spans="1:7" ht="15" x14ac:dyDescent="0.25">
      <c r="A38" s="21"/>
      <c r="B38" s="13"/>
      <c r="C38" s="42"/>
      <c r="D38" s="58" t="s">
        <v>53</v>
      </c>
      <c r="E38" s="50" t="s">
        <v>48</v>
      </c>
      <c r="F38" s="82">
        <v>40</v>
      </c>
      <c r="G38" s="82">
        <v>166.84</v>
      </c>
    </row>
    <row r="39" spans="1:7" ht="15" x14ac:dyDescent="0.25">
      <c r="A39" s="21"/>
      <c r="B39" s="13"/>
      <c r="C39" s="42"/>
      <c r="D39" s="59" t="s">
        <v>35</v>
      </c>
      <c r="E39" s="7"/>
      <c r="F39" s="17">
        <f>SUM(F37:F38)</f>
        <v>230</v>
      </c>
      <c r="G39" s="17">
        <f>SUM(G37:G38)</f>
        <v>247.06</v>
      </c>
    </row>
    <row r="40" spans="1:7" ht="15" x14ac:dyDescent="0.2">
      <c r="A40" s="45">
        <v>1</v>
      </c>
      <c r="B40" s="46">
        <v>2</v>
      </c>
      <c r="C40" s="54" t="s">
        <v>33</v>
      </c>
      <c r="D40" s="60" t="s">
        <v>11</v>
      </c>
      <c r="E40" s="49" t="s">
        <v>49</v>
      </c>
      <c r="F40" s="82">
        <v>150</v>
      </c>
      <c r="G40" s="82">
        <v>199.98</v>
      </c>
    </row>
    <row r="41" spans="1:7" ht="15" x14ac:dyDescent="0.25">
      <c r="A41" s="21"/>
      <c r="B41" s="13"/>
      <c r="C41" s="42"/>
      <c r="D41" s="61" t="s">
        <v>19</v>
      </c>
      <c r="E41" s="49" t="s">
        <v>49</v>
      </c>
      <c r="F41" s="82">
        <v>70</v>
      </c>
      <c r="G41" s="82">
        <v>151.52000000000001</v>
      </c>
    </row>
    <row r="42" spans="1:7" ht="15" x14ac:dyDescent="0.25">
      <c r="A42" s="21"/>
      <c r="B42" s="13"/>
      <c r="C42" s="40"/>
      <c r="D42" s="60" t="s">
        <v>12</v>
      </c>
      <c r="E42" s="49" t="s">
        <v>51</v>
      </c>
      <c r="F42" s="82">
        <v>180</v>
      </c>
      <c r="G42" s="82">
        <v>27.29</v>
      </c>
    </row>
    <row r="43" spans="1:7" ht="15" x14ac:dyDescent="0.25">
      <c r="A43" s="21"/>
      <c r="B43" s="13"/>
      <c r="C43" s="40"/>
      <c r="D43" s="60" t="s">
        <v>13</v>
      </c>
      <c r="E43" s="49" t="s">
        <v>31</v>
      </c>
      <c r="F43" s="82">
        <v>30</v>
      </c>
      <c r="G43" s="82">
        <v>70.5</v>
      </c>
    </row>
    <row r="44" spans="1:7" ht="15" x14ac:dyDescent="0.25">
      <c r="A44" s="21"/>
      <c r="B44" s="13"/>
      <c r="C44" s="40"/>
      <c r="D44" s="62" t="s">
        <v>14</v>
      </c>
      <c r="E44" s="49" t="s">
        <v>52</v>
      </c>
      <c r="F44" s="82">
        <v>100</v>
      </c>
      <c r="G44" s="82">
        <v>47</v>
      </c>
    </row>
    <row r="45" spans="1:7" ht="15" x14ac:dyDescent="0.25">
      <c r="A45" s="21"/>
      <c r="B45" s="13"/>
      <c r="C45" s="40"/>
      <c r="D45" s="63" t="s">
        <v>35</v>
      </c>
      <c r="E45" s="7"/>
      <c r="F45" s="83">
        <f>SUM(F40:F44)</f>
        <v>530</v>
      </c>
      <c r="G45" s="83">
        <f>SUM(G40:G44)</f>
        <v>496.29</v>
      </c>
    </row>
    <row r="46" spans="1:7" ht="15.75" customHeight="1" thickBot="1" x14ac:dyDescent="0.25">
      <c r="A46" s="30">
        <f>A24</f>
        <v>1</v>
      </c>
      <c r="B46" s="30">
        <f>B24</f>
        <v>2</v>
      </c>
      <c r="C46" s="95" t="s">
        <v>1</v>
      </c>
      <c r="D46" s="100"/>
      <c r="E46" s="28"/>
      <c r="F46" s="29">
        <f>F27+F29+F36+F39+F45</f>
        <v>2010</v>
      </c>
      <c r="G46" s="29">
        <f>G27++G29+G36+G39+G45</f>
        <v>1875.59</v>
      </c>
    </row>
    <row r="47" spans="1:7" ht="15" x14ac:dyDescent="0.25">
      <c r="A47" s="18">
        <v>1</v>
      </c>
      <c r="B47" s="19">
        <v>3</v>
      </c>
      <c r="C47" s="9" t="s">
        <v>10</v>
      </c>
      <c r="D47" s="6" t="s">
        <v>11</v>
      </c>
      <c r="E47" s="66" t="s">
        <v>54</v>
      </c>
      <c r="F47" s="6">
        <v>180</v>
      </c>
      <c r="G47" s="6">
        <v>218.79</v>
      </c>
    </row>
    <row r="48" spans="1:7" ht="15" x14ac:dyDescent="0.25">
      <c r="A48" s="21"/>
      <c r="B48" s="13"/>
      <c r="C48" s="9"/>
      <c r="D48" s="5" t="s">
        <v>12</v>
      </c>
      <c r="E48" s="49" t="s">
        <v>55</v>
      </c>
      <c r="F48" s="5">
        <v>190</v>
      </c>
      <c r="G48" s="5">
        <v>79.53</v>
      </c>
    </row>
    <row r="49" spans="1:7" ht="15" x14ac:dyDescent="0.25">
      <c r="A49" s="21"/>
      <c r="B49" s="13"/>
      <c r="C49" s="9"/>
      <c r="D49" s="5" t="s">
        <v>13</v>
      </c>
      <c r="E49" s="49" t="s">
        <v>56</v>
      </c>
      <c r="F49" s="5">
        <v>40</v>
      </c>
      <c r="G49" s="5">
        <v>117.1</v>
      </c>
    </row>
    <row r="50" spans="1:7" ht="15" x14ac:dyDescent="0.25">
      <c r="A50" s="22"/>
      <c r="B50" s="15"/>
      <c r="C50" s="6"/>
      <c r="D50" s="16" t="s">
        <v>23</v>
      </c>
      <c r="E50" s="7"/>
      <c r="F50" s="17">
        <f>SUM(F47:F49)</f>
        <v>410</v>
      </c>
      <c r="G50" s="17">
        <f>SUM(G47:G49)</f>
        <v>415.41999999999996</v>
      </c>
    </row>
    <row r="51" spans="1:7" ht="15" x14ac:dyDescent="0.25">
      <c r="A51" s="23">
        <f>A47</f>
        <v>1</v>
      </c>
      <c r="B51" s="11">
        <f>B47</f>
        <v>3</v>
      </c>
      <c r="C51" s="8" t="s">
        <v>15</v>
      </c>
      <c r="D51" s="5" t="s">
        <v>16</v>
      </c>
      <c r="E51" s="49" t="s">
        <v>57</v>
      </c>
      <c r="F51" s="5">
        <v>50</v>
      </c>
      <c r="G51" s="5">
        <v>45.78</v>
      </c>
    </row>
    <row r="52" spans="1:7" ht="15" x14ac:dyDescent="0.25">
      <c r="A52" s="21"/>
      <c r="B52" s="13"/>
      <c r="C52" s="9"/>
      <c r="D52" s="5" t="s">
        <v>17</v>
      </c>
      <c r="E52" s="49" t="s">
        <v>104</v>
      </c>
      <c r="F52" s="5">
        <v>180</v>
      </c>
      <c r="G52" s="5">
        <v>110.02</v>
      </c>
    </row>
    <row r="53" spans="1:7" ht="15" x14ac:dyDescent="0.25">
      <c r="A53" s="21"/>
      <c r="B53" s="13"/>
      <c r="C53" s="9"/>
      <c r="D53" s="5" t="s">
        <v>18</v>
      </c>
      <c r="E53" s="49" t="s">
        <v>59</v>
      </c>
      <c r="F53" s="5">
        <v>70</v>
      </c>
      <c r="G53" s="5">
        <v>115.21</v>
      </c>
    </row>
    <row r="54" spans="1:7" ht="15" x14ac:dyDescent="0.25">
      <c r="A54" s="21"/>
      <c r="B54" s="13"/>
      <c r="C54" s="9"/>
      <c r="D54" s="5" t="s">
        <v>19</v>
      </c>
      <c r="E54" s="49" t="s">
        <v>58</v>
      </c>
      <c r="F54" s="5">
        <v>130</v>
      </c>
      <c r="G54" s="5">
        <v>200.95</v>
      </c>
    </row>
    <row r="55" spans="1:7" ht="15" x14ac:dyDescent="0.25">
      <c r="A55" s="21"/>
      <c r="B55" s="13"/>
      <c r="C55" s="9"/>
      <c r="D55" s="5" t="s">
        <v>20</v>
      </c>
      <c r="E55" s="49" t="s">
        <v>32</v>
      </c>
      <c r="F55" s="5">
        <v>180</v>
      </c>
      <c r="G55" s="5">
        <v>40.39</v>
      </c>
    </row>
    <row r="56" spans="1:7" ht="15" x14ac:dyDescent="0.25">
      <c r="A56" s="21"/>
      <c r="B56" s="13"/>
      <c r="C56" s="9"/>
      <c r="D56" s="5" t="s">
        <v>21</v>
      </c>
      <c r="E56" s="49" t="s">
        <v>31</v>
      </c>
      <c r="F56" s="5">
        <v>30</v>
      </c>
      <c r="G56" s="5">
        <v>70.5</v>
      </c>
    </row>
    <row r="57" spans="1:7" ht="15" x14ac:dyDescent="0.25">
      <c r="A57" s="21"/>
      <c r="B57" s="13"/>
      <c r="C57" s="9"/>
      <c r="D57" s="5" t="s">
        <v>22</v>
      </c>
      <c r="E57" s="49" t="s">
        <v>77</v>
      </c>
      <c r="F57" s="5">
        <v>40</v>
      </c>
      <c r="G57" s="5">
        <v>80.400000000000006</v>
      </c>
    </row>
    <row r="58" spans="1:7" ht="15" x14ac:dyDescent="0.25">
      <c r="A58" s="22"/>
      <c r="B58" s="15"/>
      <c r="C58" s="6"/>
      <c r="D58" s="16" t="s">
        <v>23</v>
      </c>
      <c r="E58" s="7"/>
      <c r="F58" s="17">
        <f>SUM(F51:F57)</f>
        <v>680</v>
      </c>
      <c r="G58" s="17">
        <f>SUM(G51:G57)</f>
        <v>663.25</v>
      </c>
    </row>
    <row r="59" spans="1:7" ht="15" x14ac:dyDescent="0.25">
      <c r="A59" s="21">
        <v>1</v>
      </c>
      <c r="B59" s="13">
        <v>3</v>
      </c>
      <c r="C59" s="42" t="s">
        <v>39</v>
      </c>
      <c r="D59" s="43" t="s">
        <v>20</v>
      </c>
      <c r="E59" s="49" t="s">
        <v>51</v>
      </c>
      <c r="F59" s="5">
        <v>180</v>
      </c>
      <c r="G59" s="5">
        <v>27.29</v>
      </c>
    </row>
    <row r="60" spans="1:7" ht="15" x14ac:dyDescent="0.25">
      <c r="A60" s="21"/>
      <c r="B60" s="13"/>
      <c r="C60" s="42"/>
      <c r="D60" s="69" t="s">
        <v>65</v>
      </c>
      <c r="E60" s="49" t="s">
        <v>60</v>
      </c>
      <c r="F60" s="5">
        <v>80</v>
      </c>
      <c r="G60" s="5">
        <v>188</v>
      </c>
    </row>
    <row r="61" spans="1:7" ht="15" x14ac:dyDescent="0.25">
      <c r="A61" s="21"/>
      <c r="B61" s="13"/>
      <c r="C61" s="42"/>
      <c r="D61" s="51" t="s">
        <v>35</v>
      </c>
      <c r="E61" s="7"/>
      <c r="F61" s="17">
        <f>SUM(F59:F60)</f>
        <v>260</v>
      </c>
      <c r="G61" s="17">
        <f>SUM(G59:G60)</f>
        <v>215.29</v>
      </c>
    </row>
    <row r="62" spans="1:7" ht="15" x14ac:dyDescent="0.25">
      <c r="A62" s="45">
        <v>1</v>
      </c>
      <c r="B62" s="46">
        <v>3</v>
      </c>
      <c r="C62" s="54" t="s">
        <v>33</v>
      </c>
      <c r="D62" s="47" t="s">
        <v>11</v>
      </c>
      <c r="E62" s="49" t="s">
        <v>62</v>
      </c>
      <c r="F62" s="5">
        <v>70</v>
      </c>
      <c r="G62" s="5">
        <v>128.18</v>
      </c>
    </row>
    <row r="63" spans="1:7" ht="15" x14ac:dyDescent="0.25">
      <c r="A63" s="21"/>
      <c r="B63" s="13"/>
      <c r="C63" s="40"/>
      <c r="D63" s="68" t="s">
        <v>19</v>
      </c>
      <c r="E63" s="49" t="s">
        <v>61</v>
      </c>
      <c r="F63" s="5">
        <v>130</v>
      </c>
      <c r="G63" s="5">
        <v>198.3</v>
      </c>
    </row>
    <row r="64" spans="1:7" ht="15" x14ac:dyDescent="0.25">
      <c r="A64" s="21"/>
      <c r="B64" s="13"/>
      <c r="C64" s="40"/>
      <c r="D64" s="47" t="s">
        <v>12</v>
      </c>
      <c r="E64" s="49" t="s">
        <v>38</v>
      </c>
      <c r="F64" s="5">
        <v>190</v>
      </c>
      <c r="G64" s="5">
        <v>28.99</v>
      </c>
    </row>
    <row r="65" spans="1:7" ht="15" x14ac:dyDescent="0.25">
      <c r="A65" s="21"/>
      <c r="B65" s="13"/>
      <c r="C65" s="40"/>
      <c r="D65" s="47" t="s">
        <v>13</v>
      </c>
      <c r="E65" s="49" t="s">
        <v>31</v>
      </c>
      <c r="F65" s="5">
        <v>30</v>
      </c>
      <c r="G65" s="5">
        <v>70.5</v>
      </c>
    </row>
    <row r="66" spans="1:7" ht="15" x14ac:dyDescent="0.25">
      <c r="A66" s="21"/>
      <c r="B66" s="13"/>
      <c r="C66" s="40"/>
      <c r="D66" s="51" t="s">
        <v>35</v>
      </c>
      <c r="E66" s="7"/>
      <c r="F66" s="17">
        <f>SUM(F62:F65)</f>
        <v>420</v>
      </c>
      <c r="G66" s="17">
        <f>SUM(G62:G65)</f>
        <v>425.97</v>
      </c>
    </row>
    <row r="67" spans="1:7" ht="15.75" customHeight="1" thickBot="1" x14ac:dyDescent="0.25">
      <c r="A67" s="26">
        <f>A47</f>
        <v>1</v>
      </c>
      <c r="B67" s="27">
        <f>B47</f>
        <v>3</v>
      </c>
      <c r="C67" s="95" t="s">
        <v>1</v>
      </c>
      <c r="D67" s="96"/>
      <c r="E67" s="28"/>
      <c r="F67" s="29">
        <f>F50+F58+F61+F66</f>
        <v>1770</v>
      </c>
      <c r="G67" s="29">
        <f>G50+G58+G61+G66</f>
        <v>1719.93</v>
      </c>
    </row>
    <row r="68" spans="1:7" ht="15" x14ac:dyDescent="0.25">
      <c r="A68" s="18">
        <v>1</v>
      </c>
      <c r="B68" s="19">
        <v>4</v>
      </c>
      <c r="C68" s="9" t="s">
        <v>10</v>
      </c>
      <c r="D68" s="84" t="s">
        <v>11</v>
      </c>
      <c r="E68" s="66" t="s">
        <v>63</v>
      </c>
      <c r="F68" s="64">
        <v>180</v>
      </c>
      <c r="G68" s="64">
        <v>188.53</v>
      </c>
    </row>
    <row r="69" spans="1:7" ht="15" x14ac:dyDescent="0.25">
      <c r="A69" s="21"/>
      <c r="B69" s="13"/>
      <c r="C69" s="9"/>
      <c r="D69" s="55" t="s">
        <v>12</v>
      </c>
      <c r="E69" s="49" t="s">
        <v>74</v>
      </c>
      <c r="F69" s="85">
        <v>190</v>
      </c>
      <c r="G69" s="85">
        <v>570</v>
      </c>
    </row>
    <row r="70" spans="1:7" ht="15" x14ac:dyDescent="0.25">
      <c r="A70" s="21"/>
      <c r="B70" s="13"/>
      <c r="C70" s="9"/>
      <c r="D70" s="55" t="s">
        <v>13</v>
      </c>
      <c r="E70" s="49" t="s">
        <v>64</v>
      </c>
      <c r="F70" s="85">
        <v>40</v>
      </c>
      <c r="G70" s="85">
        <v>143.68</v>
      </c>
    </row>
    <row r="71" spans="1:7" ht="15.75" thickBot="1" x14ac:dyDescent="0.3">
      <c r="A71" s="22"/>
      <c r="B71" s="15"/>
      <c r="C71" s="6"/>
      <c r="D71" s="56" t="s">
        <v>23</v>
      </c>
      <c r="E71" s="7"/>
      <c r="F71" s="17">
        <f>SUM(F68:F70)</f>
        <v>410</v>
      </c>
      <c r="G71" s="17">
        <f>SUM(G68:G70)</f>
        <v>902.21</v>
      </c>
    </row>
    <row r="72" spans="1:7" ht="15" x14ac:dyDescent="0.25">
      <c r="A72" s="18">
        <v>1</v>
      </c>
      <c r="B72" s="19">
        <v>4</v>
      </c>
      <c r="C72" s="9" t="s">
        <v>100</v>
      </c>
      <c r="D72" s="55" t="s">
        <v>12</v>
      </c>
      <c r="E72" s="49" t="s">
        <v>105</v>
      </c>
      <c r="F72" s="85">
        <v>150</v>
      </c>
      <c r="G72" s="85">
        <v>45.6</v>
      </c>
    </row>
    <row r="73" spans="1:7" ht="15" x14ac:dyDescent="0.25">
      <c r="A73" s="21"/>
      <c r="B73" s="13"/>
      <c r="C73" s="9"/>
      <c r="D73" s="55" t="s">
        <v>35</v>
      </c>
      <c r="E73" s="7"/>
      <c r="F73" s="17">
        <v>150</v>
      </c>
      <c r="G73" s="17">
        <v>45.6</v>
      </c>
    </row>
    <row r="74" spans="1:7" ht="15" x14ac:dyDescent="0.25">
      <c r="A74" s="23">
        <f>A68</f>
        <v>1</v>
      </c>
      <c r="B74" s="11">
        <f>B68</f>
        <v>4</v>
      </c>
      <c r="C74" s="8" t="s">
        <v>15</v>
      </c>
      <c r="D74" s="55" t="s">
        <v>17</v>
      </c>
      <c r="E74" s="49" t="s">
        <v>66</v>
      </c>
      <c r="F74" s="85">
        <v>180</v>
      </c>
      <c r="G74" s="85">
        <v>114.46</v>
      </c>
    </row>
    <row r="75" spans="1:7" ht="15" x14ac:dyDescent="0.25">
      <c r="A75" s="21"/>
      <c r="B75" s="13"/>
      <c r="C75" s="9"/>
      <c r="D75" s="55" t="s">
        <v>18</v>
      </c>
      <c r="E75" s="49" t="s">
        <v>62</v>
      </c>
      <c r="F75" s="85">
        <v>70</v>
      </c>
      <c r="G75" s="85">
        <v>128.18</v>
      </c>
    </row>
    <row r="76" spans="1:7" ht="15" x14ac:dyDescent="0.25">
      <c r="A76" s="21"/>
      <c r="B76" s="13"/>
      <c r="C76" s="9"/>
      <c r="D76" s="55" t="s">
        <v>19</v>
      </c>
      <c r="E76" s="49" t="s">
        <v>67</v>
      </c>
      <c r="F76" s="85">
        <v>130</v>
      </c>
      <c r="G76" s="85">
        <v>232.52</v>
      </c>
    </row>
    <row r="77" spans="1:7" ht="15" x14ac:dyDescent="0.25">
      <c r="A77" s="21"/>
      <c r="B77" s="13"/>
      <c r="C77" s="9"/>
      <c r="D77" s="55" t="s">
        <v>20</v>
      </c>
      <c r="E77" s="49" t="s">
        <v>46</v>
      </c>
      <c r="F77" s="85">
        <v>180</v>
      </c>
      <c r="G77" s="85">
        <v>29.65</v>
      </c>
    </row>
    <row r="78" spans="1:7" ht="15" x14ac:dyDescent="0.25">
      <c r="A78" s="21"/>
      <c r="B78" s="13"/>
      <c r="C78" s="9"/>
      <c r="D78" s="55" t="s">
        <v>21</v>
      </c>
      <c r="E78" s="49" t="s">
        <v>31</v>
      </c>
      <c r="F78" s="85">
        <v>30</v>
      </c>
      <c r="G78" s="85">
        <v>70.5</v>
      </c>
    </row>
    <row r="79" spans="1:7" ht="15" x14ac:dyDescent="0.25">
      <c r="A79" s="21"/>
      <c r="B79" s="13"/>
      <c r="C79" s="9"/>
      <c r="D79" s="55" t="s">
        <v>22</v>
      </c>
      <c r="E79" s="49" t="s">
        <v>68</v>
      </c>
      <c r="F79" s="85">
        <v>20</v>
      </c>
      <c r="G79" s="85">
        <v>76.180000000000007</v>
      </c>
    </row>
    <row r="80" spans="1:7" ht="15" x14ac:dyDescent="0.25">
      <c r="A80" s="22"/>
      <c r="B80" s="15"/>
      <c r="C80" s="6"/>
      <c r="D80" s="56" t="s">
        <v>23</v>
      </c>
      <c r="E80" s="7"/>
      <c r="F80" s="17">
        <f>SUM(F74:F79)</f>
        <v>610</v>
      </c>
      <c r="G80" s="17">
        <f>SUM(G74:G79)</f>
        <v>651.49</v>
      </c>
    </row>
    <row r="81" spans="1:7" ht="15" x14ac:dyDescent="0.25">
      <c r="A81" s="21">
        <v>1</v>
      </c>
      <c r="B81" s="13">
        <v>4</v>
      </c>
      <c r="C81" s="42" t="s">
        <v>39</v>
      </c>
      <c r="D81" s="57" t="s">
        <v>20</v>
      </c>
      <c r="E81" s="49" t="s">
        <v>69</v>
      </c>
      <c r="F81" s="85">
        <v>180</v>
      </c>
      <c r="G81" s="85">
        <v>122.4</v>
      </c>
    </row>
    <row r="82" spans="1:7" ht="15" x14ac:dyDescent="0.25">
      <c r="A82" s="21"/>
      <c r="B82" s="13"/>
      <c r="C82" s="42"/>
      <c r="D82" s="58" t="s">
        <v>53</v>
      </c>
      <c r="E82" s="49" t="s">
        <v>48</v>
      </c>
      <c r="F82" s="85">
        <v>40</v>
      </c>
      <c r="G82" s="85">
        <v>166.84</v>
      </c>
    </row>
    <row r="83" spans="1:7" ht="15" x14ac:dyDescent="0.25">
      <c r="A83" s="21"/>
      <c r="B83" s="13"/>
      <c r="C83" s="42"/>
      <c r="D83" s="59" t="s">
        <v>35</v>
      </c>
      <c r="E83" s="7"/>
      <c r="F83" s="17">
        <f>SUM(F81:F82)</f>
        <v>220</v>
      </c>
      <c r="G83" s="17">
        <f>SUM(G81:G82)</f>
        <v>289.24</v>
      </c>
    </row>
    <row r="84" spans="1:7" ht="15" x14ac:dyDescent="0.2">
      <c r="A84" s="45">
        <v>1</v>
      </c>
      <c r="B84" s="46">
        <v>4</v>
      </c>
      <c r="C84" s="54" t="s">
        <v>33</v>
      </c>
      <c r="D84" s="60" t="s">
        <v>11</v>
      </c>
      <c r="E84" s="49" t="s">
        <v>70</v>
      </c>
      <c r="F84" s="85">
        <v>180</v>
      </c>
      <c r="G84" s="85">
        <v>439.31</v>
      </c>
    </row>
    <row r="85" spans="1:7" ht="15" x14ac:dyDescent="0.25">
      <c r="A85" s="21"/>
      <c r="B85" s="13"/>
      <c r="C85" s="40"/>
      <c r="D85" s="61" t="s">
        <v>73</v>
      </c>
      <c r="E85" s="49" t="s">
        <v>71</v>
      </c>
      <c r="F85" s="85">
        <v>20</v>
      </c>
      <c r="G85" s="85">
        <v>27</v>
      </c>
    </row>
    <row r="86" spans="1:7" ht="15" x14ac:dyDescent="0.25">
      <c r="A86" s="21"/>
      <c r="B86" s="13"/>
      <c r="C86" s="40"/>
      <c r="D86" s="60" t="s">
        <v>12</v>
      </c>
      <c r="E86" s="49" t="s">
        <v>38</v>
      </c>
      <c r="F86" s="85">
        <v>190</v>
      </c>
      <c r="G86" s="85">
        <v>28.99</v>
      </c>
    </row>
    <row r="87" spans="1:7" ht="15" x14ac:dyDescent="0.25">
      <c r="A87" s="21"/>
      <c r="B87" s="13"/>
      <c r="C87" s="40"/>
      <c r="D87" s="59" t="s">
        <v>35</v>
      </c>
      <c r="E87" s="7"/>
      <c r="F87" s="17">
        <f>SUM(F84:F86)</f>
        <v>390</v>
      </c>
      <c r="G87" s="17">
        <f>SUM(G84:G86)</f>
        <v>495.3</v>
      </c>
    </row>
    <row r="88" spans="1:7" ht="15.75" customHeight="1" thickBot="1" x14ac:dyDescent="0.25">
      <c r="A88" s="26">
        <f>A68</f>
        <v>1</v>
      </c>
      <c r="B88" s="27">
        <f>B68</f>
        <v>4</v>
      </c>
      <c r="C88" s="95" t="s">
        <v>1</v>
      </c>
      <c r="D88" s="96"/>
      <c r="E88" s="28"/>
      <c r="F88" s="29">
        <f>F71+F73+F80+F83+F87</f>
        <v>1780</v>
      </c>
      <c r="G88" s="29">
        <f>G71+G73+G80+G83+G87</f>
        <v>2383.84</v>
      </c>
    </row>
    <row r="89" spans="1:7" ht="15" x14ac:dyDescent="0.25">
      <c r="A89" s="18">
        <v>1</v>
      </c>
      <c r="B89" s="19">
        <v>5</v>
      </c>
      <c r="C89" s="20" t="s">
        <v>10</v>
      </c>
      <c r="D89" s="71" t="s">
        <v>11</v>
      </c>
      <c r="E89" s="66" t="s">
        <v>72</v>
      </c>
      <c r="F89" s="64">
        <v>180</v>
      </c>
      <c r="G89" s="64">
        <v>208.8</v>
      </c>
    </row>
    <row r="90" spans="1:7" ht="15" x14ac:dyDescent="0.25">
      <c r="A90" s="21"/>
      <c r="B90" s="13"/>
      <c r="C90" s="9"/>
      <c r="D90" s="55" t="s">
        <v>12</v>
      </c>
      <c r="E90" s="49" t="s">
        <v>55</v>
      </c>
      <c r="F90" s="85">
        <v>190</v>
      </c>
      <c r="G90" s="85">
        <v>79.53</v>
      </c>
    </row>
    <row r="91" spans="1:7" ht="15" x14ac:dyDescent="0.25">
      <c r="A91" s="21"/>
      <c r="B91" s="13"/>
      <c r="C91" s="9"/>
      <c r="D91" s="55" t="s">
        <v>13</v>
      </c>
      <c r="E91" s="49" t="s">
        <v>56</v>
      </c>
      <c r="F91" s="85">
        <v>40</v>
      </c>
      <c r="G91" s="85">
        <v>117.1</v>
      </c>
    </row>
    <row r="92" spans="1:7" ht="15" x14ac:dyDescent="0.25">
      <c r="A92" s="22"/>
      <c r="B92" s="15"/>
      <c r="C92" s="6"/>
      <c r="D92" s="56" t="s">
        <v>23</v>
      </c>
      <c r="E92" s="7"/>
      <c r="F92" s="17">
        <f>SUM(F89:F91)</f>
        <v>410</v>
      </c>
      <c r="G92" s="17">
        <f>SUM(G89:G91)</f>
        <v>405.43000000000006</v>
      </c>
    </row>
    <row r="93" spans="1:7" ht="15" x14ac:dyDescent="0.25">
      <c r="A93" s="23">
        <f>A89</f>
        <v>1</v>
      </c>
      <c r="B93" s="11">
        <f>B89</f>
        <v>5</v>
      </c>
      <c r="C93" s="8" t="s">
        <v>15</v>
      </c>
      <c r="D93" s="55" t="s">
        <v>17</v>
      </c>
      <c r="E93" s="49" t="s">
        <v>75</v>
      </c>
      <c r="F93" s="85">
        <v>180</v>
      </c>
      <c r="G93" s="85">
        <v>120.8</v>
      </c>
    </row>
    <row r="94" spans="1:7" ht="15" x14ac:dyDescent="0.25">
      <c r="A94" s="21"/>
      <c r="B94" s="13"/>
      <c r="C94" s="9"/>
      <c r="D94" s="55" t="s">
        <v>18</v>
      </c>
      <c r="E94" s="49" t="s">
        <v>76</v>
      </c>
      <c r="F94" s="85">
        <v>180</v>
      </c>
      <c r="G94" s="85">
        <v>265.16000000000003</v>
      </c>
    </row>
    <row r="95" spans="1:7" ht="15" x14ac:dyDescent="0.25">
      <c r="A95" s="21"/>
      <c r="B95" s="13"/>
      <c r="C95" s="9"/>
      <c r="D95" s="55" t="s">
        <v>20</v>
      </c>
      <c r="E95" s="49" t="s">
        <v>32</v>
      </c>
      <c r="F95" s="85">
        <v>180</v>
      </c>
      <c r="G95" s="85">
        <v>40.39</v>
      </c>
    </row>
    <row r="96" spans="1:7" ht="15" x14ac:dyDescent="0.25">
      <c r="A96" s="21"/>
      <c r="B96" s="13"/>
      <c r="C96" s="9"/>
      <c r="D96" s="55" t="s">
        <v>21</v>
      </c>
      <c r="E96" s="49" t="s">
        <v>31</v>
      </c>
      <c r="F96" s="85">
        <v>30</v>
      </c>
      <c r="G96" s="85">
        <v>70.5</v>
      </c>
    </row>
    <row r="97" spans="1:7" ht="15" x14ac:dyDescent="0.25">
      <c r="A97" s="21"/>
      <c r="B97" s="13"/>
      <c r="C97" s="9"/>
      <c r="D97" s="55" t="s">
        <v>22</v>
      </c>
      <c r="E97" s="49" t="s">
        <v>77</v>
      </c>
      <c r="F97" s="85">
        <v>40</v>
      </c>
      <c r="G97" s="85">
        <v>80.400000000000006</v>
      </c>
    </row>
    <row r="98" spans="1:7" ht="15" x14ac:dyDescent="0.25">
      <c r="A98" s="22"/>
      <c r="B98" s="15"/>
      <c r="C98" s="6"/>
      <c r="D98" s="56" t="s">
        <v>23</v>
      </c>
      <c r="E98" s="7"/>
      <c r="F98" s="17">
        <f>SUM(F93:F97)</f>
        <v>610</v>
      </c>
      <c r="G98" s="17">
        <f>SUM(G93:G97)</f>
        <v>577.25</v>
      </c>
    </row>
    <row r="99" spans="1:7" ht="15" x14ac:dyDescent="0.25">
      <c r="A99" s="21">
        <v>1</v>
      </c>
      <c r="B99" s="13">
        <v>5</v>
      </c>
      <c r="C99" s="42" t="s">
        <v>39</v>
      </c>
      <c r="D99" s="57" t="s">
        <v>20</v>
      </c>
      <c r="E99" s="49" t="s">
        <v>79</v>
      </c>
      <c r="F99" s="85">
        <v>180</v>
      </c>
      <c r="G99" s="85">
        <v>579.6</v>
      </c>
    </row>
    <row r="100" spans="1:7" ht="15" x14ac:dyDescent="0.25">
      <c r="A100" s="21"/>
      <c r="B100" s="13"/>
      <c r="C100" s="42"/>
      <c r="D100" s="70" t="s">
        <v>65</v>
      </c>
      <c r="E100" s="49" t="s">
        <v>78</v>
      </c>
      <c r="F100" s="85">
        <v>80</v>
      </c>
      <c r="G100" s="85">
        <v>245.58</v>
      </c>
    </row>
    <row r="101" spans="1:7" ht="15" x14ac:dyDescent="0.25">
      <c r="A101" s="21"/>
      <c r="B101" s="13"/>
      <c r="C101" s="42"/>
      <c r="D101" s="59" t="s">
        <v>35</v>
      </c>
      <c r="E101" s="7"/>
      <c r="F101" s="17">
        <f>SUM(F99:F100)</f>
        <v>260</v>
      </c>
      <c r="G101" s="17">
        <f>SUM(G99:G100)</f>
        <v>825.18000000000006</v>
      </c>
    </row>
    <row r="102" spans="1:7" ht="15" x14ac:dyDescent="0.2">
      <c r="A102" s="45">
        <v>1</v>
      </c>
      <c r="B102" s="46">
        <v>5</v>
      </c>
      <c r="C102" s="54" t="s">
        <v>33</v>
      </c>
      <c r="D102" s="60" t="s">
        <v>11</v>
      </c>
      <c r="E102" s="49" t="s">
        <v>54</v>
      </c>
      <c r="F102" s="85">
        <v>180</v>
      </c>
      <c r="G102" s="85">
        <v>218.79</v>
      </c>
    </row>
    <row r="103" spans="1:7" ht="15" x14ac:dyDescent="0.25">
      <c r="A103" s="21"/>
      <c r="B103" s="13"/>
      <c r="C103" s="40"/>
      <c r="D103" s="60" t="s">
        <v>12</v>
      </c>
      <c r="E103" s="49" t="s">
        <v>27</v>
      </c>
      <c r="F103" s="85">
        <v>190</v>
      </c>
      <c r="G103" s="85">
        <v>119.4</v>
      </c>
    </row>
    <row r="104" spans="1:7" ht="15" x14ac:dyDescent="0.25">
      <c r="A104" s="21"/>
      <c r="B104" s="13"/>
      <c r="C104" s="40"/>
      <c r="D104" s="60" t="s">
        <v>13</v>
      </c>
      <c r="E104" s="49" t="s">
        <v>31</v>
      </c>
      <c r="F104" s="85">
        <v>30</v>
      </c>
      <c r="G104" s="85">
        <v>70.5</v>
      </c>
    </row>
    <row r="105" spans="1:7" ht="15" x14ac:dyDescent="0.25">
      <c r="A105" s="21"/>
      <c r="B105" s="13"/>
      <c r="C105" s="40"/>
      <c r="D105" s="62" t="s">
        <v>14</v>
      </c>
      <c r="E105" s="49" t="s">
        <v>52</v>
      </c>
      <c r="F105" s="85">
        <v>100</v>
      </c>
      <c r="G105" s="85">
        <v>47</v>
      </c>
    </row>
    <row r="106" spans="1:7" ht="15" x14ac:dyDescent="0.25">
      <c r="A106" s="21"/>
      <c r="B106" s="13"/>
      <c r="C106" s="40"/>
      <c r="D106" s="63" t="s">
        <v>35</v>
      </c>
      <c r="E106" s="7"/>
      <c r="F106" s="83">
        <f>SUM(F102:F105)</f>
        <v>500</v>
      </c>
      <c r="G106" s="83">
        <f>SUM(G102:G105)</f>
        <v>455.69</v>
      </c>
    </row>
    <row r="107" spans="1:7" ht="15.75" customHeight="1" thickBot="1" x14ac:dyDescent="0.25">
      <c r="A107" s="26">
        <f>A89</f>
        <v>1</v>
      </c>
      <c r="B107" s="27">
        <f>B89</f>
        <v>5</v>
      </c>
      <c r="C107" s="95" t="s">
        <v>1</v>
      </c>
      <c r="D107" s="96"/>
      <c r="E107" s="28"/>
      <c r="F107" s="29">
        <f>F92+F98+F101+F106</f>
        <v>1780</v>
      </c>
      <c r="G107" s="29">
        <f>G92+G98+G101+G106</f>
        <v>2263.5500000000002</v>
      </c>
    </row>
    <row r="108" spans="1:7" ht="15" x14ac:dyDescent="0.25">
      <c r="A108" s="18">
        <v>1</v>
      </c>
      <c r="B108" s="19">
        <v>6</v>
      </c>
      <c r="C108" s="9" t="s">
        <v>10</v>
      </c>
      <c r="D108" s="6" t="s">
        <v>11</v>
      </c>
      <c r="E108" s="66" t="s">
        <v>80</v>
      </c>
      <c r="F108" s="64">
        <v>180</v>
      </c>
      <c r="G108" s="64">
        <v>215.12</v>
      </c>
    </row>
    <row r="109" spans="1:7" ht="15" x14ac:dyDescent="0.25">
      <c r="A109" s="21"/>
      <c r="B109" s="13"/>
      <c r="C109" s="9"/>
      <c r="D109" s="5" t="s">
        <v>12</v>
      </c>
      <c r="E109" s="49" t="s">
        <v>74</v>
      </c>
      <c r="F109" s="85">
        <v>190</v>
      </c>
      <c r="G109" s="85">
        <v>570</v>
      </c>
    </row>
    <row r="110" spans="1:7" ht="15" x14ac:dyDescent="0.25">
      <c r="A110" s="21"/>
      <c r="B110" s="13"/>
      <c r="C110" s="9"/>
      <c r="D110" s="5" t="s">
        <v>13</v>
      </c>
      <c r="E110" s="49" t="s">
        <v>64</v>
      </c>
      <c r="F110" s="85">
        <v>40</v>
      </c>
      <c r="G110" s="85">
        <v>143.68</v>
      </c>
    </row>
    <row r="111" spans="1:7" ht="15" x14ac:dyDescent="0.25">
      <c r="A111" s="22"/>
      <c r="B111" s="15"/>
      <c r="C111" s="6"/>
      <c r="D111" s="16" t="s">
        <v>23</v>
      </c>
      <c r="E111" s="7"/>
      <c r="F111" s="17">
        <f>SUM(F108:F110)</f>
        <v>410</v>
      </c>
      <c r="G111" s="17">
        <f>SUM(G108:G110)</f>
        <v>928.8</v>
      </c>
    </row>
    <row r="112" spans="1:7" ht="15" x14ac:dyDescent="0.25">
      <c r="A112" s="23">
        <f>A108</f>
        <v>1</v>
      </c>
      <c r="B112" s="11">
        <f>B108</f>
        <v>6</v>
      </c>
      <c r="C112" s="8" t="s">
        <v>15</v>
      </c>
      <c r="D112" s="5" t="s">
        <v>17</v>
      </c>
      <c r="E112" s="49" t="s">
        <v>28</v>
      </c>
      <c r="F112" s="85">
        <v>180</v>
      </c>
      <c r="G112" s="85">
        <v>90.77</v>
      </c>
    </row>
    <row r="113" spans="1:7" ht="15" x14ac:dyDescent="0.25">
      <c r="A113" s="21"/>
      <c r="B113" s="13"/>
      <c r="C113" s="9"/>
      <c r="D113" s="5" t="s">
        <v>18</v>
      </c>
      <c r="E113" s="49" t="s">
        <v>50</v>
      </c>
      <c r="F113" s="85">
        <v>70</v>
      </c>
      <c r="G113" s="85">
        <v>151.52000000000001</v>
      </c>
    </row>
    <row r="114" spans="1:7" ht="15" x14ac:dyDescent="0.25">
      <c r="A114" s="21"/>
      <c r="B114" s="13"/>
      <c r="C114" s="9"/>
      <c r="D114" s="5" t="s">
        <v>19</v>
      </c>
      <c r="E114" s="49" t="s">
        <v>49</v>
      </c>
      <c r="F114" s="85">
        <v>150</v>
      </c>
      <c r="G114" s="85">
        <v>199.98</v>
      </c>
    </row>
    <row r="115" spans="1:7" ht="15" x14ac:dyDescent="0.25">
      <c r="A115" s="21"/>
      <c r="B115" s="13"/>
      <c r="C115" s="9"/>
      <c r="D115" s="5" t="s">
        <v>20</v>
      </c>
      <c r="E115" s="49" t="s">
        <v>38</v>
      </c>
      <c r="F115" s="85">
        <v>190</v>
      </c>
      <c r="G115" s="85">
        <v>28.99</v>
      </c>
    </row>
    <row r="116" spans="1:7" ht="15" x14ac:dyDescent="0.25">
      <c r="A116" s="21"/>
      <c r="B116" s="13"/>
      <c r="C116" s="9"/>
      <c r="D116" s="5" t="s">
        <v>21</v>
      </c>
      <c r="E116" s="49" t="s">
        <v>31</v>
      </c>
      <c r="F116" s="85">
        <v>30</v>
      </c>
      <c r="G116" s="85">
        <v>70.5</v>
      </c>
    </row>
    <row r="117" spans="1:7" ht="15" x14ac:dyDescent="0.25">
      <c r="A117" s="21"/>
      <c r="B117" s="13"/>
      <c r="C117" s="9"/>
      <c r="D117" s="5" t="s">
        <v>22</v>
      </c>
      <c r="E117" s="49" t="s">
        <v>68</v>
      </c>
      <c r="F117" s="85">
        <v>20</v>
      </c>
      <c r="G117" s="85">
        <v>76.180000000000007</v>
      </c>
    </row>
    <row r="118" spans="1:7" ht="15" x14ac:dyDescent="0.25">
      <c r="A118" s="22"/>
      <c r="B118" s="15"/>
      <c r="C118" s="6"/>
      <c r="D118" s="16" t="s">
        <v>23</v>
      </c>
      <c r="E118" s="7"/>
      <c r="F118" s="17">
        <f>SUM(F112:F117)</f>
        <v>640</v>
      </c>
      <c r="G118" s="17">
        <f>SUM(G112:G117)</f>
        <v>617.94000000000005</v>
      </c>
    </row>
    <row r="119" spans="1:7" ht="15" x14ac:dyDescent="0.25">
      <c r="A119" s="21">
        <v>1</v>
      </c>
      <c r="B119" s="13">
        <v>6</v>
      </c>
      <c r="C119" s="42" t="s">
        <v>39</v>
      </c>
      <c r="D119" s="43" t="s">
        <v>20</v>
      </c>
      <c r="E119" s="49" t="s">
        <v>51</v>
      </c>
      <c r="F119" s="85">
        <v>180</v>
      </c>
      <c r="G119" s="85">
        <v>27.29</v>
      </c>
    </row>
    <row r="120" spans="1:7" ht="15" x14ac:dyDescent="0.25">
      <c r="A120" s="21"/>
      <c r="B120" s="13"/>
      <c r="C120" s="42"/>
      <c r="D120" s="69" t="s">
        <v>65</v>
      </c>
      <c r="E120" s="49" t="s">
        <v>36</v>
      </c>
      <c r="F120" s="85">
        <v>80</v>
      </c>
      <c r="G120" s="85">
        <v>266.10000000000002</v>
      </c>
    </row>
    <row r="121" spans="1:7" ht="15" x14ac:dyDescent="0.25">
      <c r="A121" s="21"/>
      <c r="B121" s="13"/>
      <c r="C121" s="42"/>
      <c r="D121" s="51" t="s">
        <v>35</v>
      </c>
      <c r="E121" s="7"/>
      <c r="F121" s="17">
        <f>SUM(F119:F120)</f>
        <v>260</v>
      </c>
      <c r="G121" s="17">
        <f>SUM(G119:G120)</f>
        <v>293.39000000000004</v>
      </c>
    </row>
    <row r="122" spans="1:7" ht="15" x14ac:dyDescent="0.2">
      <c r="A122" s="45">
        <v>1</v>
      </c>
      <c r="B122" s="46">
        <v>6</v>
      </c>
      <c r="C122" s="54" t="s">
        <v>33</v>
      </c>
      <c r="D122" s="47" t="s">
        <v>11</v>
      </c>
      <c r="E122" s="49" t="s">
        <v>81</v>
      </c>
      <c r="F122" s="85">
        <v>200</v>
      </c>
      <c r="G122" s="85">
        <v>152.5</v>
      </c>
    </row>
    <row r="123" spans="1:7" ht="15" x14ac:dyDescent="0.25">
      <c r="A123" s="21"/>
      <c r="B123" s="13"/>
      <c r="C123" s="40"/>
      <c r="D123" s="47" t="s">
        <v>12</v>
      </c>
      <c r="E123" s="49" t="s">
        <v>38</v>
      </c>
      <c r="F123" s="85">
        <v>190</v>
      </c>
      <c r="G123" s="85">
        <v>28.99</v>
      </c>
    </row>
    <row r="124" spans="1:7" ht="15" x14ac:dyDescent="0.25">
      <c r="A124" s="21"/>
      <c r="B124" s="13"/>
      <c r="C124" s="40"/>
      <c r="D124" s="47" t="s">
        <v>13</v>
      </c>
      <c r="E124" s="49" t="s">
        <v>31</v>
      </c>
      <c r="F124" s="85">
        <v>30</v>
      </c>
      <c r="G124" s="85">
        <v>70.5</v>
      </c>
    </row>
    <row r="125" spans="1:7" ht="15" x14ac:dyDescent="0.25">
      <c r="A125" s="21"/>
      <c r="B125" s="13"/>
      <c r="C125" s="40"/>
      <c r="D125" s="51" t="s">
        <v>35</v>
      </c>
      <c r="E125" s="7"/>
      <c r="F125" s="17">
        <f>SUM(F122:F124)</f>
        <v>420</v>
      </c>
      <c r="G125" s="17">
        <f>SUM(G122:G124)</f>
        <v>251.99</v>
      </c>
    </row>
    <row r="126" spans="1:7" ht="15.75" thickBot="1" x14ac:dyDescent="0.25">
      <c r="A126" s="26">
        <f>A108</f>
        <v>1</v>
      </c>
      <c r="B126" s="27">
        <f>B108</f>
        <v>6</v>
      </c>
      <c r="C126" s="95" t="s">
        <v>1</v>
      </c>
      <c r="D126" s="96"/>
      <c r="E126" s="28"/>
      <c r="F126" s="29">
        <f>F111+F118+F121+F125</f>
        <v>1730</v>
      </c>
      <c r="G126" s="29">
        <f>G111+G118+G121+G125</f>
        <v>2092.12</v>
      </c>
    </row>
    <row r="127" spans="1:7" ht="15" x14ac:dyDescent="0.25">
      <c r="A127" s="12">
        <v>1</v>
      </c>
      <c r="B127" s="13">
        <v>7</v>
      </c>
      <c r="C127" s="20" t="s">
        <v>10</v>
      </c>
      <c r="D127" s="71" t="s">
        <v>11</v>
      </c>
      <c r="E127" s="66" t="s">
        <v>25</v>
      </c>
      <c r="F127" s="6">
        <v>180</v>
      </c>
      <c r="G127" s="6">
        <v>205.83</v>
      </c>
    </row>
    <row r="128" spans="1:7" ht="15" x14ac:dyDescent="0.25">
      <c r="A128" s="12"/>
      <c r="B128" s="13"/>
      <c r="C128" s="9"/>
      <c r="D128" s="55" t="s">
        <v>12</v>
      </c>
      <c r="E128" s="75" t="s">
        <v>27</v>
      </c>
      <c r="F128" s="5">
        <v>190</v>
      </c>
      <c r="G128" s="5">
        <v>119.4</v>
      </c>
    </row>
    <row r="129" spans="1:7" ht="15" x14ac:dyDescent="0.25">
      <c r="A129" s="12"/>
      <c r="B129" s="13"/>
      <c r="C129" s="9"/>
      <c r="D129" s="55" t="s">
        <v>13</v>
      </c>
      <c r="E129" s="75" t="s">
        <v>41</v>
      </c>
      <c r="F129" s="5">
        <v>50</v>
      </c>
      <c r="G129" s="5">
        <v>116</v>
      </c>
    </row>
    <row r="130" spans="1:7" ht="15" x14ac:dyDescent="0.25">
      <c r="A130" s="12"/>
      <c r="B130" s="13"/>
      <c r="C130" s="9"/>
      <c r="D130" s="87" t="s">
        <v>23</v>
      </c>
      <c r="E130" s="7"/>
      <c r="F130" s="17">
        <f>SUM(F127:F129)</f>
        <v>420</v>
      </c>
      <c r="G130" s="17">
        <f>SUM(G127:G129)</f>
        <v>441.23</v>
      </c>
    </row>
    <row r="131" spans="1:7" ht="15" x14ac:dyDescent="0.25">
      <c r="A131" s="89">
        <v>1</v>
      </c>
      <c r="B131" s="89">
        <v>7</v>
      </c>
      <c r="C131" s="5" t="s">
        <v>100</v>
      </c>
      <c r="D131" s="5" t="s">
        <v>12</v>
      </c>
      <c r="E131" s="86" t="s">
        <v>105</v>
      </c>
      <c r="F131" s="5">
        <v>150</v>
      </c>
      <c r="G131" s="5">
        <v>45.6</v>
      </c>
    </row>
    <row r="132" spans="1:7" ht="15" x14ac:dyDescent="0.25">
      <c r="A132" s="12"/>
      <c r="B132" s="13"/>
      <c r="C132" s="9"/>
      <c r="D132" s="88" t="s">
        <v>23</v>
      </c>
      <c r="E132" s="7"/>
      <c r="F132" s="17">
        <v>150</v>
      </c>
      <c r="G132" s="17">
        <v>45.6</v>
      </c>
    </row>
    <row r="133" spans="1:7" ht="15" x14ac:dyDescent="0.25">
      <c r="A133" s="11">
        <f>A128</f>
        <v>0</v>
      </c>
      <c r="B133" s="11">
        <v>7</v>
      </c>
      <c r="C133" s="8" t="s">
        <v>15</v>
      </c>
      <c r="D133" s="55" t="s">
        <v>17</v>
      </c>
      <c r="E133" s="75" t="s">
        <v>82</v>
      </c>
      <c r="F133" s="5">
        <v>180</v>
      </c>
      <c r="G133" s="5">
        <v>122.33</v>
      </c>
    </row>
    <row r="134" spans="1:7" ht="15" x14ac:dyDescent="0.25">
      <c r="A134" s="12"/>
      <c r="B134" s="13"/>
      <c r="C134" s="9"/>
      <c r="D134" s="55" t="s">
        <v>18</v>
      </c>
      <c r="E134" s="75" t="s">
        <v>83</v>
      </c>
      <c r="F134" s="5">
        <v>70</v>
      </c>
      <c r="G134" s="5">
        <v>187.73</v>
      </c>
    </row>
    <row r="135" spans="1:7" ht="15" x14ac:dyDescent="0.25">
      <c r="A135" s="12"/>
      <c r="B135" s="13"/>
      <c r="C135" s="9"/>
      <c r="D135" s="55" t="s">
        <v>19</v>
      </c>
      <c r="E135" s="75" t="s">
        <v>84</v>
      </c>
      <c r="F135" s="5">
        <v>130</v>
      </c>
      <c r="G135" s="5">
        <v>77.17</v>
      </c>
    </row>
    <row r="136" spans="1:7" ht="15" x14ac:dyDescent="0.25">
      <c r="A136" s="12"/>
      <c r="B136" s="13"/>
      <c r="C136" s="9"/>
      <c r="D136" s="55" t="s">
        <v>20</v>
      </c>
      <c r="E136" s="75" t="s">
        <v>46</v>
      </c>
      <c r="F136" s="5">
        <v>180</v>
      </c>
      <c r="G136" s="5">
        <v>29.65</v>
      </c>
    </row>
    <row r="137" spans="1:7" ht="15" x14ac:dyDescent="0.25">
      <c r="A137" s="12"/>
      <c r="B137" s="13"/>
      <c r="C137" s="9"/>
      <c r="D137" s="55" t="s">
        <v>21</v>
      </c>
      <c r="E137" s="75" t="s">
        <v>31</v>
      </c>
      <c r="F137" s="5">
        <v>30</v>
      </c>
      <c r="G137" s="5">
        <v>70.5</v>
      </c>
    </row>
    <row r="138" spans="1:7" ht="15" x14ac:dyDescent="0.25">
      <c r="A138" s="12"/>
      <c r="B138" s="13"/>
      <c r="C138" s="9"/>
      <c r="D138" s="55" t="s">
        <v>22</v>
      </c>
      <c r="E138" s="75" t="s">
        <v>68</v>
      </c>
      <c r="F138" s="5">
        <v>20</v>
      </c>
      <c r="G138" s="5">
        <v>76.180000000000007</v>
      </c>
    </row>
    <row r="139" spans="1:7" ht="15" x14ac:dyDescent="0.25">
      <c r="A139" s="14"/>
      <c r="B139" s="15"/>
      <c r="C139" s="6"/>
      <c r="D139" s="56" t="s">
        <v>23</v>
      </c>
      <c r="E139" s="7"/>
      <c r="F139" s="17">
        <f>SUM(F133:F138)</f>
        <v>610</v>
      </c>
      <c r="G139" s="17">
        <f>SUM(G133:G138)</f>
        <v>563.55999999999995</v>
      </c>
    </row>
    <row r="140" spans="1:7" ht="15" x14ac:dyDescent="0.25">
      <c r="A140" s="21">
        <v>1</v>
      </c>
      <c r="B140" s="13">
        <v>7</v>
      </c>
      <c r="C140" s="42" t="s">
        <v>39</v>
      </c>
      <c r="D140" s="57" t="s">
        <v>20</v>
      </c>
      <c r="E140" s="75" t="s">
        <v>79</v>
      </c>
      <c r="F140" s="5">
        <v>180</v>
      </c>
      <c r="G140" s="5">
        <v>138.6</v>
      </c>
    </row>
    <row r="141" spans="1:7" ht="15" x14ac:dyDescent="0.25">
      <c r="A141" s="21"/>
      <c r="B141" s="13"/>
      <c r="C141" s="42"/>
      <c r="D141" s="58" t="s">
        <v>53</v>
      </c>
      <c r="E141" s="75" t="s">
        <v>48</v>
      </c>
      <c r="F141" s="5">
        <v>40</v>
      </c>
      <c r="G141" s="5">
        <v>166.84</v>
      </c>
    </row>
    <row r="142" spans="1:7" ht="15" x14ac:dyDescent="0.25">
      <c r="A142" s="21"/>
      <c r="B142" s="13"/>
      <c r="C142" s="42"/>
      <c r="D142" s="59" t="s">
        <v>35</v>
      </c>
      <c r="E142" s="7"/>
      <c r="F142" s="17">
        <f>SUM(F140:F141)</f>
        <v>220</v>
      </c>
      <c r="G142" s="17">
        <f>SUM(G140:G141)</f>
        <v>305.44</v>
      </c>
    </row>
    <row r="143" spans="1:7" ht="15" x14ac:dyDescent="0.25">
      <c r="A143" s="45">
        <v>1</v>
      </c>
      <c r="B143" s="46">
        <v>7</v>
      </c>
      <c r="C143" s="54" t="s">
        <v>33</v>
      </c>
      <c r="D143" s="60" t="s">
        <v>11</v>
      </c>
      <c r="E143" s="75" t="s">
        <v>85</v>
      </c>
      <c r="F143" s="5">
        <v>200</v>
      </c>
      <c r="G143" s="5">
        <v>291.82</v>
      </c>
    </row>
    <row r="144" spans="1:7" ht="15" x14ac:dyDescent="0.25">
      <c r="A144" s="21"/>
      <c r="B144" s="13"/>
      <c r="C144" s="40"/>
      <c r="D144" s="60" t="s">
        <v>12</v>
      </c>
      <c r="E144" s="75" t="s">
        <v>38</v>
      </c>
      <c r="F144" s="5">
        <v>190</v>
      </c>
      <c r="G144" s="5">
        <v>28.99</v>
      </c>
    </row>
    <row r="145" spans="1:7" ht="15" x14ac:dyDescent="0.25">
      <c r="A145" s="21"/>
      <c r="B145" s="13"/>
      <c r="C145" s="40"/>
      <c r="D145" s="60" t="s">
        <v>13</v>
      </c>
      <c r="E145" s="75" t="s">
        <v>31</v>
      </c>
      <c r="F145" s="5">
        <v>30</v>
      </c>
      <c r="G145" s="5">
        <v>70.5</v>
      </c>
    </row>
    <row r="146" spans="1:7" ht="15" x14ac:dyDescent="0.25">
      <c r="A146" s="21"/>
      <c r="B146" s="13"/>
      <c r="C146" s="40"/>
      <c r="D146" s="60" t="s">
        <v>14</v>
      </c>
      <c r="E146" s="75" t="s">
        <v>52</v>
      </c>
      <c r="F146" s="5">
        <v>100</v>
      </c>
      <c r="G146" s="5">
        <v>47</v>
      </c>
    </row>
    <row r="147" spans="1:7" ht="15" x14ac:dyDescent="0.25">
      <c r="A147" s="21"/>
      <c r="B147" s="13"/>
      <c r="C147" s="40"/>
      <c r="D147" s="51" t="s">
        <v>35</v>
      </c>
      <c r="E147" s="73"/>
      <c r="F147" s="74">
        <f>SUM(F143:F146)</f>
        <v>520</v>
      </c>
      <c r="G147" s="74">
        <f>SUM(G143:G146)</f>
        <v>438.31</v>
      </c>
    </row>
    <row r="148" spans="1:7" ht="15.75" thickBot="1" x14ac:dyDescent="0.25">
      <c r="A148" s="30">
        <f>A127</f>
        <v>1</v>
      </c>
      <c r="B148" s="30">
        <f>B127</f>
        <v>7</v>
      </c>
      <c r="C148" s="95" t="s">
        <v>1</v>
      </c>
      <c r="D148" s="96"/>
      <c r="E148" s="28"/>
      <c r="F148" s="29">
        <f>F130++F132+F139+F142+F147</f>
        <v>1920</v>
      </c>
      <c r="G148" s="29">
        <f>G130+G132+G139+G142+G147</f>
        <v>1794.1399999999999</v>
      </c>
    </row>
    <row r="149" spans="1:7" ht="15" x14ac:dyDescent="0.25">
      <c r="A149" s="18">
        <v>1</v>
      </c>
      <c r="B149" s="19">
        <v>8</v>
      </c>
      <c r="C149" s="20" t="s">
        <v>10</v>
      </c>
      <c r="D149" s="71" t="s">
        <v>11</v>
      </c>
      <c r="E149" s="77" t="s">
        <v>86</v>
      </c>
      <c r="F149" s="78">
        <v>180</v>
      </c>
      <c r="G149" s="78">
        <v>217.55</v>
      </c>
    </row>
    <row r="150" spans="1:7" ht="15" x14ac:dyDescent="0.25">
      <c r="A150" s="21"/>
      <c r="B150" s="13"/>
      <c r="C150" s="9"/>
      <c r="D150" s="55" t="s">
        <v>12</v>
      </c>
      <c r="E150" s="76" t="s">
        <v>55</v>
      </c>
      <c r="F150" s="72">
        <v>190</v>
      </c>
      <c r="G150" s="72">
        <v>79.53</v>
      </c>
    </row>
    <row r="151" spans="1:7" ht="15.75" customHeight="1" x14ac:dyDescent="0.25">
      <c r="A151" s="21"/>
      <c r="B151" s="13"/>
      <c r="C151" s="9"/>
      <c r="D151" s="55" t="s">
        <v>13</v>
      </c>
      <c r="E151" s="76" t="s">
        <v>26</v>
      </c>
      <c r="F151" s="72">
        <v>30</v>
      </c>
      <c r="G151" s="72">
        <v>78.599999999999994</v>
      </c>
    </row>
    <row r="152" spans="1:7" ht="15" x14ac:dyDescent="0.25">
      <c r="A152" s="22"/>
      <c r="B152" s="15"/>
      <c r="C152" s="6"/>
      <c r="D152" s="56" t="s">
        <v>23</v>
      </c>
      <c r="E152" s="7"/>
      <c r="F152" s="17">
        <f>SUM(F149:F151)</f>
        <v>400</v>
      </c>
      <c r="G152" s="17">
        <f>SUM(G149:G151)</f>
        <v>375.68000000000006</v>
      </c>
    </row>
    <row r="153" spans="1:7" ht="15" x14ac:dyDescent="0.25">
      <c r="A153" s="23">
        <f>A149</f>
        <v>1</v>
      </c>
      <c r="B153" s="11">
        <v>8</v>
      </c>
      <c r="C153" s="8" t="s">
        <v>15</v>
      </c>
      <c r="D153" s="55" t="s">
        <v>16</v>
      </c>
      <c r="E153" s="76" t="s">
        <v>87</v>
      </c>
      <c r="F153" s="72">
        <v>50</v>
      </c>
      <c r="G153" s="72">
        <v>45.78</v>
      </c>
    </row>
    <row r="154" spans="1:7" ht="15" x14ac:dyDescent="0.25">
      <c r="A154" s="21"/>
      <c r="B154" s="13"/>
      <c r="C154" s="9"/>
      <c r="D154" s="55" t="s">
        <v>17</v>
      </c>
      <c r="E154" s="76" t="s">
        <v>88</v>
      </c>
      <c r="F154" s="72">
        <v>180</v>
      </c>
      <c r="G154" s="72">
        <v>107.3</v>
      </c>
    </row>
    <row r="155" spans="1:7" ht="15" x14ac:dyDescent="0.25">
      <c r="A155" s="21"/>
      <c r="B155" s="13"/>
      <c r="C155" s="9"/>
      <c r="D155" s="55" t="s">
        <v>18</v>
      </c>
      <c r="E155" s="76" t="s">
        <v>89</v>
      </c>
      <c r="F155" s="72">
        <v>70</v>
      </c>
      <c r="G155" s="72">
        <v>56.76</v>
      </c>
    </row>
    <row r="156" spans="1:7" ht="15" x14ac:dyDescent="0.25">
      <c r="A156" s="21"/>
      <c r="B156" s="13"/>
      <c r="C156" s="9"/>
      <c r="D156" s="55" t="s">
        <v>19</v>
      </c>
      <c r="E156" s="76" t="s">
        <v>58</v>
      </c>
      <c r="F156" s="72">
        <v>130</v>
      </c>
      <c r="G156" s="72">
        <v>200.95</v>
      </c>
    </row>
    <row r="157" spans="1:7" ht="15" x14ac:dyDescent="0.25">
      <c r="A157" s="21"/>
      <c r="B157" s="13"/>
      <c r="C157" s="9"/>
      <c r="D157" s="55" t="s">
        <v>20</v>
      </c>
      <c r="E157" s="76" t="s">
        <v>32</v>
      </c>
      <c r="F157" s="72">
        <v>180</v>
      </c>
      <c r="G157" s="72">
        <v>40.39</v>
      </c>
    </row>
    <row r="158" spans="1:7" ht="15" x14ac:dyDescent="0.25">
      <c r="A158" s="21"/>
      <c r="B158" s="13"/>
      <c r="C158" s="9"/>
      <c r="D158" s="55" t="s">
        <v>21</v>
      </c>
      <c r="E158" s="76" t="s">
        <v>31</v>
      </c>
      <c r="F158" s="72">
        <v>30</v>
      </c>
      <c r="G158" s="72">
        <v>70.5</v>
      </c>
    </row>
    <row r="159" spans="1:7" ht="15" x14ac:dyDescent="0.25">
      <c r="A159" s="21"/>
      <c r="B159" s="13"/>
      <c r="C159" s="9"/>
      <c r="D159" s="55" t="s">
        <v>22</v>
      </c>
      <c r="E159" s="76" t="s">
        <v>29</v>
      </c>
      <c r="F159" s="72">
        <v>20</v>
      </c>
      <c r="G159" s="72">
        <v>76.180000000000007</v>
      </c>
    </row>
    <row r="160" spans="1:7" ht="15" x14ac:dyDescent="0.25">
      <c r="A160" s="22"/>
      <c r="B160" s="15"/>
      <c r="C160" s="6"/>
      <c r="D160" s="56" t="s">
        <v>23</v>
      </c>
      <c r="E160" s="7"/>
      <c r="F160" s="17">
        <f>SUM(F153:F159)</f>
        <v>660</v>
      </c>
      <c r="G160" s="17">
        <f>SUM(G153:G159)</f>
        <v>597.8599999999999</v>
      </c>
    </row>
    <row r="161" spans="1:7" ht="15" x14ac:dyDescent="0.25">
      <c r="A161" s="21">
        <v>1</v>
      </c>
      <c r="B161" s="13">
        <v>8</v>
      </c>
      <c r="C161" s="42" t="s">
        <v>39</v>
      </c>
      <c r="D161" s="57" t="s">
        <v>20</v>
      </c>
      <c r="E161" s="76" t="s">
        <v>34</v>
      </c>
      <c r="F161" s="72">
        <v>190</v>
      </c>
      <c r="G161" s="72">
        <v>80.22</v>
      </c>
    </row>
    <row r="162" spans="1:7" ht="15" x14ac:dyDescent="0.25">
      <c r="A162" s="21"/>
      <c r="B162" s="13"/>
      <c r="C162" s="42"/>
      <c r="D162" s="70" t="s">
        <v>65</v>
      </c>
      <c r="E162" s="76" t="s">
        <v>60</v>
      </c>
      <c r="F162" s="72">
        <v>80</v>
      </c>
      <c r="G162" s="72">
        <v>188</v>
      </c>
    </row>
    <row r="163" spans="1:7" ht="15" x14ac:dyDescent="0.25">
      <c r="A163" s="21"/>
      <c r="B163" s="13"/>
      <c r="C163" s="42"/>
      <c r="D163" s="59" t="s">
        <v>35</v>
      </c>
      <c r="E163" s="7"/>
      <c r="F163" s="17">
        <f>SUM(F161:F162)</f>
        <v>270</v>
      </c>
      <c r="G163" s="17">
        <f>SUM(G161:G162)</f>
        <v>268.22000000000003</v>
      </c>
    </row>
    <row r="164" spans="1:7" ht="15" x14ac:dyDescent="0.25">
      <c r="A164" s="45">
        <v>1</v>
      </c>
      <c r="B164" s="46">
        <v>8</v>
      </c>
      <c r="C164" s="54" t="s">
        <v>33</v>
      </c>
      <c r="D164" s="60" t="s">
        <v>11</v>
      </c>
      <c r="E164" s="76" t="s">
        <v>90</v>
      </c>
      <c r="F164" s="72">
        <v>160</v>
      </c>
      <c r="G164" s="72">
        <v>330.05</v>
      </c>
    </row>
    <row r="165" spans="1:7" ht="15" x14ac:dyDescent="0.25">
      <c r="A165" s="21"/>
      <c r="B165" s="13"/>
      <c r="C165" s="40"/>
      <c r="D165" s="60" t="s">
        <v>12</v>
      </c>
      <c r="E165" s="76" t="s">
        <v>27</v>
      </c>
      <c r="F165" s="72">
        <v>190</v>
      </c>
      <c r="G165" s="72">
        <v>119.4</v>
      </c>
    </row>
    <row r="166" spans="1:7" ht="15" x14ac:dyDescent="0.25">
      <c r="A166" s="21"/>
      <c r="B166" s="13"/>
      <c r="C166" s="40"/>
      <c r="D166" s="60" t="s">
        <v>13</v>
      </c>
      <c r="E166" s="76" t="s">
        <v>31</v>
      </c>
      <c r="F166" s="72">
        <v>30</v>
      </c>
      <c r="G166" s="72">
        <v>70.5</v>
      </c>
    </row>
    <row r="167" spans="1:7" ht="15" x14ac:dyDescent="0.25">
      <c r="A167" s="21"/>
      <c r="B167" s="13"/>
      <c r="C167" s="40"/>
      <c r="D167" s="60" t="s">
        <v>14</v>
      </c>
      <c r="E167" s="76" t="s">
        <v>52</v>
      </c>
      <c r="F167" s="72">
        <v>100</v>
      </c>
      <c r="G167" s="72">
        <v>47</v>
      </c>
    </row>
    <row r="168" spans="1:7" ht="15" x14ac:dyDescent="0.25">
      <c r="A168" s="21"/>
      <c r="B168" s="13"/>
      <c r="C168" s="40"/>
      <c r="D168" s="59" t="s">
        <v>35</v>
      </c>
      <c r="E168" s="76"/>
      <c r="F168" s="90">
        <f>SUM(F164:F167)</f>
        <v>480</v>
      </c>
      <c r="G168" s="91">
        <f>SUM(G164:G167)</f>
        <v>566.95000000000005</v>
      </c>
    </row>
    <row r="169" spans="1:7" ht="15.75" customHeight="1" thickBot="1" x14ac:dyDescent="0.25">
      <c r="A169" s="26">
        <v>1</v>
      </c>
      <c r="B169" s="27">
        <v>8</v>
      </c>
      <c r="C169" s="95" t="s">
        <v>1</v>
      </c>
      <c r="D169" s="96"/>
      <c r="E169" s="28"/>
      <c r="F169" s="29">
        <f>F152+F160+F163+F168</f>
        <v>1810</v>
      </c>
      <c r="G169" s="29">
        <f>G152+G160+G163+G168</f>
        <v>1808.71</v>
      </c>
    </row>
    <row r="170" spans="1:7" ht="15" x14ac:dyDescent="0.25">
      <c r="A170" s="18">
        <v>1</v>
      </c>
      <c r="B170" s="19">
        <v>9</v>
      </c>
      <c r="C170" s="20" t="s">
        <v>10</v>
      </c>
      <c r="D170" s="71" t="s">
        <v>11</v>
      </c>
      <c r="E170" s="77" t="s">
        <v>91</v>
      </c>
      <c r="F170" s="72">
        <v>180</v>
      </c>
      <c r="G170" s="72">
        <v>191.74</v>
      </c>
    </row>
    <row r="171" spans="1:7" ht="15" x14ac:dyDescent="0.25">
      <c r="A171" s="21"/>
      <c r="B171" s="13"/>
      <c r="C171" s="9"/>
      <c r="D171" s="55" t="s">
        <v>12</v>
      </c>
      <c r="E171" s="76" t="s">
        <v>74</v>
      </c>
      <c r="F171" s="72">
        <v>190</v>
      </c>
      <c r="G171" s="72">
        <v>285</v>
      </c>
    </row>
    <row r="172" spans="1:7" ht="15" x14ac:dyDescent="0.25">
      <c r="A172" s="21"/>
      <c r="B172" s="13"/>
      <c r="C172" s="9"/>
      <c r="D172" s="55" t="s">
        <v>13</v>
      </c>
      <c r="E172" s="76" t="s">
        <v>56</v>
      </c>
      <c r="F172" s="72">
        <v>40</v>
      </c>
      <c r="G172" s="72">
        <v>117.1</v>
      </c>
    </row>
    <row r="173" spans="1:7" ht="15" x14ac:dyDescent="0.25">
      <c r="A173" s="22"/>
      <c r="B173" s="15"/>
      <c r="C173" s="6"/>
      <c r="D173" s="56" t="s">
        <v>23</v>
      </c>
      <c r="E173" s="7"/>
      <c r="F173" s="17">
        <f>SUM(F170:F172)</f>
        <v>410</v>
      </c>
      <c r="G173" s="17">
        <f>SUM(G170:G172)</f>
        <v>593.84</v>
      </c>
    </row>
    <row r="174" spans="1:7" ht="15" x14ac:dyDescent="0.25">
      <c r="A174" s="23">
        <v>1</v>
      </c>
      <c r="B174" s="11">
        <v>9</v>
      </c>
      <c r="C174" s="8" t="s">
        <v>15</v>
      </c>
      <c r="D174" s="5" t="s">
        <v>17</v>
      </c>
      <c r="E174" s="76" t="s">
        <v>92</v>
      </c>
      <c r="F174" s="72">
        <v>180</v>
      </c>
      <c r="G174" s="72">
        <v>63</v>
      </c>
    </row>
    <row r="175" spans="1:7" ht="15" x14ac:dyDescent="0.25">
      <c r="A175" s="21"/>
      <c r="B175" s="13"/>
      <c r="C175" s="9"/>
      <c r="D175" s="5" t="s">
        <v>18</v>
      </c>
      <c r="E175" s="76" t="s">
        <v>93</v>
      </c>
      <c r="F175" s="72">
        <v>200</v>
      </c>
      <c r="G175" s="72">
        <v>412.48</v>
      </c>
    </row>
    <row r="176" spans="1:7" ht="15" x14ac:dyDescent="0.25">
      <c r="A176" s="21"/>
      <c r="B176" s="13"/>
      <c r="C176" s="9"/>
      <c r="D176" s="79" t="s">
        <v>16</v>
      </c>
      <c r="E176" s="76" t="s">
        <v>94</v>
      </c>
      <c r="F176" s="72">
        <v>60</v>
      </c>
      <c r="G176" s="72">
        <v>8.4</v>
      </c>
    </row>
    <row r="177" spans="1:7" ht="15" x14ac:dyDescent="0.25">
      <c r="A177" s="21"/>
      <c r="B177" s="13"/>
      <c r="C177" s="9"/>
      <c r="D177" s="5" t="s">
        <v>20</v>
      </c>
      <c r="E177" s="76" t="s">
        <v>46</v>
      </c>
      <c r="F177" s="72">
        <v>180</v>
      </c>
      <c r="G177" s="72">
        <v>29.65</v>
      </c>
    </row>
    <row r="178" spans="1:7" ht="15" x14ac:dyDescent="0.25">
      <c r="A178" s="21"/>
      <c r="B178" s="13"/>
      <c r="C178" s="9"/>
      <c r="D178" s="5" t="s">
        <v>21</v>
      </c>
      <c r="E178" s="76" t="s">
        <v>31</v>
      </c>
      <c r="F178" s="72">
        <v>30</v>
      </c>
      <c r="G178" s="72">
        <v>70.5</v>
      </c>
    </row>
    <row r="179" spans="1:7" ht="15" x14ac:dyDescent="0.25">
      <c r="A179" s="21"/>
      <c r="B179" s="13"/>
      <c r="C179" s="9"/>
      <c r="D179" s="5" t="s">
        <v>22</v>
      </c>
      <c r="E179" s="76" t="s">
        <v>77</v>
      </c>
      <c r="F179" s="72">
        <v>40</v>
      </c>
      <c r="G179" s="72">
        <v>80.400000000000006</v>
      </c>
    </row>
    <row r="180" spans="1:7" ht="15" x14ac:dyDescent="0.25">
      <c r="A180" s="22"/>
      <c r="B180" s="15"/>
      <c r="C180" s="6"/>
      <c r="D180" s="16" t="s">
        <v>23</v>
      </c>
      <c r="E180" s="7"/>
      <c r="F180" s="17">
        <f>SUM(F174:F179)</f>
        <v>690</v>
      </c>
      <c r="G180" s="17">
        <f>SUM(G174:G179)</f>
        <v>664.43</v>
      </c>
    </row>
    <row r="181" spans="1:7" ht="15" x14ac:dyDescent="0.25">
      <c r="A181" s="21">
        <v>1</v>
      </c>
      <c r="B181" s="13">
        <v>9</v>
      </c>
      <c r="C181" s="42" t="s">
        <v>39</v>
      </c>
      <c r="D181" s="43" t="s">
        <v>20</v>
      </c>
      <c r="E181" s="76" t="s">
        <v>34</v>
      </c>
      <c r="F181" s="72">
        <v>190</v>
      </c>
      <c r="G181" s="72">
        <v>80.22</v>
      </c>
    </row>
    <row r="182" spans="1:7" ht="15" x14ac:dyDescent="0.25">
      <c r="A182" s="21"/>
      <c r="B182" s="13"/>
      <c r="C182" s="42"/>
      <c r="D182" s="44" t="s">
        <v>53</v>
      </c>
      <c r="E182" s="76" t="s">
        <v>48</v>
      </c>
      <c r="F182" s="72">
        <v>40</v>
      </c>
      <c r="G182" s="72">
        <v>166.84</v>
      </c>
    </row>
    <row r="183" spans="1:7" ht="15" x14ac:dyDescent="0.25">
      <c r="A183" s="21"/>
      <c r="B183" s="13"/>
      <c r="C183" s="42"/>
      <c r="D183" s="51" t="s">
        <v>35</v>
      </c>
      <c r="E183" s="7"/>
      <c r="F183" s="17">
        <f>SUM(F181:F182)</f>
        <v>230</v>
      </c>
      <c r="G183" s="17">
        <f>SUM(G181:G182)</f>
        <v>247.06</v>
      </c>
    </row>
    <row r="184" spans="1:7" ht="15" x14ac:dyDescent="0.25">
      <c r="A184" s="45">
        <v>1</v>
      </c>
      <c r="B184" s="46">
        <v>9</v>
      </c>
      <c r="C184" s="54" t="s">
        <v>33</v>
      </c>
      <c r="D184" s="47" t="s">
        <v>11</v>
      </c>
      <c r="E184" s="76" t="s">
        <v>95</v>
      </c>
      <c r="F184" s="72">
        <v>180</v>
      </c>
      <c r="G184" s="72">
        <v>257.33</v>
      </c>
    </row>
    <row r="185" spans="1:7" ht="15" x14ac:dyDescent="0.25">
      <c r="A185" s="21"/>
      <c r="B185" s="13"/>
      <c r="C185" s="40"/>
      <c r="D185" s="47" t="s">
        <v>12</v>
      </c>
      <c r="E185" s="76" t="s">
        <v>46</v>
      </c>
      <c r="F185" s="72">
        <v>180</v>
      </c>
      <c r="G185" s="72">
        <v>29.65</v>
      </c>
    </row>
    <row r="186" spans="1:7" ht="15" x14ac:dyDescent="0.25">
      <c r="A186" s="21"/>
      <c r="B186" s="13"/>
      <c r="C186" s="40"/>
      <c r="D186" s="80" t="s">
        <v>73</v>
      </c>
      <c r="E186" s="76" t="s">
        <v>71</v>
      </c>
      <c r="F186" s="72">
        <v>20</v>
      </c>
      <c r="G186" s="72">
        <v>65.599999999999994</v>
      </c>
    </row>
    <row r="187" spans="1:7" ht="15" x14ac:dyDescent="0.25">
      <c r="A187" s="21"/>
      <c r="B187" s="13"/>
      <c r="C187" s="40"/>
      <c r="D187" s="59" t="s">
        <v>35</v>
      </c>
      <c r="E187" s="7"/>
      <c r="F187" s="17">
        <f>SUM(F184:F186)</f>
        <v>380</v>
      </c>
      <c r="G187" s="17">
        <f>SUM(G184:G186)</f>
        <v>352.57999999999993</v>
      </c>
    </row>
    <row r="188" spans="1:7" ht="15.75" customHeight="1" thickBot="1" x14ac:dyDescent="0.25">
      <c r="A188" s="26">
        <f>A170</f>
        <v>1</v>
      </c>
      <c r="B188" s="27">
        <f>B170</f>
        <v>9</v>
      </c>
      <c r="C188" s="95" t="s">
        <v>1</v>
      </c>
      <c r="D188" s="97"/>
      <c r="E188" s="28"/>
      <c r="F188" s="29">
        <f>F173+F180+F183+F187</f>
        <v>1710</v>
      </c>
      <c r="G188" s="29">
        <f>G173+G180+G183+G187</f>
        <v>1857.9099999999999</v>
      </c>
    </row>
    <row r="189" spans="1:7" ht="15" x14ac:dyDescent="0.25">
      <c r="A189" s="18">
        <v>1</v>
      </c>
      <c r="B189" s="19">
        <v>10</v>
      </c>
      <c r="C189" s="20" t="s">
        <v>10</v>
      </c>
      <c r="D189" s="71" t="s">
        <v>11</v>
      </c>
      <c r="E189" s="66" t="s">
        <v>96</v>
      </c>
      <c r="F189" s="64">
        <v>180</v>
      </c>
      <c r="G189" s="64">
        <v>202.43</v>
      </c>
    </row>
    <row r="190" spans="1:7" ht="15" x14ac:dyDescent="0.25">
      <c r="A190" s="21"/>
      <c r="B190" s="13"/>
      <c r="C190" s="9"/>
      <c r="D190" s="55" t="s">
        <v>12</v>
      </c>
      <c r="E190" s="49" t="s">
        <v>27</v>
      </c>
      <c r="F190" s="93">
        <v>190</v>
      </c>
      <c r="G190" s="93">
        <v>119.4</v>
      </c>
    </row>
    <row r="191" spans="1:7" ht="15" x14ac:dyDescent="0.25">
      <c r="A191" s="21"/>
      <c r="B191" s="13"/>
      <c r="C191" s="9"/>
      <c r="D191" s="55" t="s">
        <v>13</v>
      </c>
      <c r="E191" s="49" t="s">
        <v>64</v>
      </c>
      <c r="F191" s="93">
        <v>40</v>
      </c>
      <c r="G191" s="93">
        <v>143.68</v>
      </c>
    </row>
    <row r="192" spans="1:7" ht="15.75" customHeight="1" x14ac:dyDescent="0.25">
      <c r="A192" s="22"/>
      <c r="B192" s="15"/>
      <c r="C192" s="6"/>
      <c r="D192" s="56" t="s">
        <v>23</v>
      </c>
      <c r="E192" s="7"/>
      <c r="F192" s="17">
        <f>SUM(F189:F191)</f>
        <v>410</v>
      </c>
      <c r="G192" s="17">
        <f>SUM(G189:G191)</f>
        <v>465.51000000000005</v>
      </c>
    </row>
    <row r="193" spans="1:7" ht="15" x14ac:dyDescent="0.25">
      <c r="A193" s="23">
        <v>1</v>
      </c>
      <c r="B193" s="11">
        <v>10</v>
      </c>
      <c r="C193" s="8" t="s">
        <v>15</v>
      </c>
      <c r="D193" s="55" t="s">
        <v>17</v>
      </c>
      <c r="E193" s="49" t="s">
        <v>97</v>
      </c>
      <c r="F193" s="93">
        <v>180</v>
      </c>
      <c r="G193" s="93">
        <v>146.12</v>
      </c>
    </row>
    <row r="194" spans="1:7" ht="15" x14ac:dyDescent="0.25">
      <c r="A194" s="21"/>
      <c r="B194" s="13"/>
      <c r="C194" s="9"/>
      <c r="D194" s="55" t="s">
        <v>18</v>
      </c>
      <c r="E194" s="49" t="s">
        <v>98</v>
      </c>
      <c r="F194" s="93">
        <v>180</v>
      </c>
      <c r="G194" s="93">
        <v>245.3</v>
      </c>
    </row>
    <row r="195" spans="1:7" ht="15" x14ac:dyDescent="0.25">
      <c r="A195" s="21"/>
      <c r="B195" s="13"/>
      <c r="C195" s="9"/>
      <c r="D195" s="55" t="s">
        <v>20</v>
      </c>
      <c r="E195" s="49" t="s">
        <v>46</v>
      </c>
      <c r="F195" s="93">
        <v>180</v>
      </c>
      <c r="G195" s="93">
        <v>29.65</v>
      </c>
    </row>
    <row r="196" spans="1:7" ht="15" x14ac:dyDescent="0.25">
      <c r="A196" s="21"/>
      <c r="B196" s="13"/>
      <c r="C196" s="9"/>
      <c r="D196" s="55" t="s">
        <v>21</v>
      </c>
      <c r="E196" s="49" t="s">
        <v>31</v>
      </c>
      <c r="F196" s="93">
        <v>30</v>
      </c>
      <c r="G196" s="93">
        <v>70.5</v>
      </c>
    </row>
    <row r="197" spans="1:7" ht="15" x14ac:dyDescent="0.25">
      <c r="A197" s="21"/>
      <c r="B197" s="13"/>
      <c r="C197" s="9"/>
      <c r="D197" s="55" t="s">
        <v>22</v>
      </c>
      <c r="E197" s="49" t="s">
        <v>77</v>
      </c>
      <c r="F197" s="93">
        <v>40</v>
      </c>
      <c r="G197" s="93">
        <v>80.400000000000006</v>
      </c>
    </row>
    <row r="198" spans="1:7" ht="15" x14ac:dyDescent="0.25">
      <c r="A198" s="22"/>
      <c r="B198" s="15"/>
      <c r="C198" s="6"/>
      <c r="D198" s="56" t="s">
        <v>23</v>
      </c>
      <c r="E198" s="7"/>
      <c r="F198" s="17">
        <f>SUM(F193:F197)</f>
        <v>610</v>
      </c>
      <c r="G198" s="17">
        <f>SUM(G193:G197)</f>
        <v>571.97</v>
      </c>
    </row>
    <row r="199" spans="1:7" ht="15" x14ac:dyDescent="0.25">
      <c r="A199" s="21">
        <v>1</v>
      </c>
      <c r="B199" s="13">
        <v>10</v>
      </c>
      <c r="C199" s="42" t="s">
        <v>39</v>
      </c>
      <c r="D199" s="57" t="s">
        <v>20</v>
      </c>
      <c r="E199" s="49" t="s">
        <v>69</v>
      </c>
      <c r="F199" s="93">
        <v>180</v>
      </c>
      <c r="G199" s="93">
        <v>122.4</v>
      </c>
    </row>
    <row r="200" spans="1:7" ht="15" x14ac:dyDescent="0.25">
      <c r="A200" s="21"/>
      <c r="B200" s="13"/>
      <c r="C200" s="42"/>
      <c r="D200" s="70" t="s">
        <v>65</v>
      </c>
      <c r="E200" s="49" t="s">
        <v>78</v>
      </c>
      <c r="F200" s="93">
        <v>80</v>
      </c>
      <c r="G200" s="93">
        <v>245.58</v>
      </c>
    </row>
    <row r="201" spans="1:7" ht="15" x14ac:dyDescent="0.25">
      <c r="A201" s="21"/>
      <c r="B201" s="13"/>
      <c r="C201" s="42"/>
      <c r="D201" s="59" t="s">
        <v>35</v>
      </c>
      <c r="E201" s="7"/>
      <c r="F201" s="17">
        <f>SUM(F199:F200)</f>
        <v>260</v>
      </c>
      <c r="G201" s="17">
        <f>SUM(G199:G200)</f>
        <v>367.98</v>
      </c>
    </row>
    <row r="202" spans="1:7" ht="15" x14ac:dyDescent="0.2">
      <c r="A202" s="45">
        <v>1</v>
      </c>
      <c r="B202" s="46">
        <v>10</v>
      </c>
      <c r="C202" s="54" t="s">
        <v>33</v>
      </c>
      <c r="D202" s="60" t="s">
        <v>11</v>
      </c>
      <c r="E202" s="49" t="s">
        <v>99</v>
      </c>
      <c r="F202" s="93">
        <v>200</v>
      </c>
      <c r="G202" s="93">
        <v>362.36</v>
      </c>
    </row>
    <row r="203" spans="1:7" ht="15" x14ac:dyDescent="0.25">
      <c r="A203" s="21"/>
      <c r="B203" s="13"/>
      <c r="C203" s="40"/>
      <c r="D203" s="60" t="s">
        <v>12</v>
      </c>
      <c r="E203" s="49" t="s">
        <v>51</v>
      </c>
      <c r="F203" s="93">
        <v>180</v>
      </c>
      <c r="G203" s="93">
        <v>27.29</v>
      </c>
    </row>
    <row r="204" spans="1:7" ht="15" x14ac:dyDescent="0.25">
      <c r="A204" s="21"/>
      <c r="B204" s="13"/>
      <c r="C204" s="40"/>
      <c r="D204" s="92" t="s">
        <v>14</v>
      </c>
      <c r="E204" s="49" t="s">
        <v>52</v>
      </c>
      <c r="F204" s="93">
        <v>100</v>
      </c>
      <c r="G204" s="93">
        <v>47</v>
      </c>
    </row>
    <row r="205" spans="1:7" ht="15" x14ac:dyDescent="0.25">
      <c r="A205" s="21"/>
      <c r="B205" s="13"/>
      <c r="C205" s="40"/>
      <c r="D205" s="59" t="s">
        <v>35</v>
      </c>
      <c r="E205" s="73"/>
      <c r="F205" s="74">
        <f>SUM(F202:F204)</f>
        <v>480</v>
      </c>
      <c r="G205" s="74">
        <f>SUM(G202:G204)</f>
        <v>436.65000000000003</v>
      </c>
    </row>
    <row r="206" spans="1:7" ht="15.75" thickBot="1" x14ac:dyDescent="0.25">
      <c r="A206" s="26">
        <f>A189</f>
        <v>1</v>
      </c>
      <c r="B206" s="27">
        <f>B189</f>
        <v>10</v>
      </c>
      <c r="C206" s="95" t="s">
        <v>1</v>
      </c>
      <c r="D206" s="96"/>
      <c r="E206" s="28"/>
      <c r="F206" s="29">
        <f>F192+F198+F201+F205</f>
        <v>1760</v>
      </c>
      <c r="G206" s="29">
        <f>G192+G198+G201+G205</f>
        <v>1842.1100000000001</v>
      </c>
    </row>
    <row r="207" spans="1:7" ht="13.5" thickBot="1" x14ac:dyDescent="0.25">
      <c r="A207" s="24"/>
      <c r="B207" s="25"/>
      <c r="C207" s="94" t="s">
        <v>2</v>
      </c>
      <c r="D207" s="94"/>
      <c r="E207" s="94"/>
      <c r="F207" s="31">
        <f>(F23+F46+F67+F88+F107+F126+F148+F169+F188+F206)/(IF(F23=0,0,1)+IF(F46=0,0,1)+IF(F67=0,0,1)+IF(F88=0,0,1)+IF(F107=0,0,1)+IF(F126=0,0,1)+IF(F148=0,0,1)+IF(F169=0,0,1)+IF(F188=0,0,1)+IF(F206=0,0,1))</f>
        <v>1797</v>
      </c>
      <c r="G207" s="31">
        <f>(G23+G46+G67+G88+G107+G126+G148+G169+G188+G206)/(IF(G23=0,0,1)+IF(G46=0,0,1)+IF(G67=0,0,1)+IF(G88=0,0,1)+IF(G107=0,0,1)+IF(G126=0,0,1)+IF(G148=0,0,1)+IF(G169=0,0,1)+IF(G188=0,0,1)+IF(G206=0,0,1))</f>
        <v>1930.836</v>
      </c>
    </row>
  </sheetData>
  <mergeCells count="12">
    <mergeCell ref="C1:E1"/>
    <mergeCell ref="C46:D46"/>
    <mergeCell ref="C67:D67"/>
    <mergeCell ref="C88:D88"/>
    <mergeCell ref="C107:D107"/>
    <mergeCell ref="C23:D23"/>
    <mergeCell ref="C207:E207"/>
    <mergeCell ref="C206:D206"/>
    <mergeCell ref="C126:D126"/>
    <mergeCell ref="C148:D148"/>
    <mergeCell ref="C188:D188"/>
    <mergeCell ref="C169:D16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2024-01-17T07:30:06Z</dcterms:modified>
</cp:coreProperties>
</file>